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1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<sst xmlns="http://schemas.openxmlformats.org/spreadsheetml/2006/main" count="48" uniqueCount="34">
  <si>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</si>
  <si>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</si>
  <si>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</si>
  <si>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</si>
  <si>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</si>
  <si>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</si>
  <si>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</si>
  <si>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</si>
  <si>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</si>
  <si>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</si>
  <si>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</si>
  <si>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</si>
  <si>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</si>
  <si>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</si>
  <si>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</si>
  <si>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</si>
  <si>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</si>
  <si>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</si>
  <si>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 xml:space="preserve">Pohár oslobodenia Levíc       </t>
  </si>
  <si>
    <t>Vlastimil Kapusta</t>
  </si>
  <si>
    <t>Martin Labanc</t>
  </si>
  <si>
    <t>Juraj Cengel</t>
  </si>
  <si>
    <t>Marek Roháč</t>
  </si>
  <si>
    <t>Ľubomír Krúpa</t>
  </si>
  <si>
    <t>Marta Vrbovská</t>
  </si>
  <si>
    <t>Ľuboš Vrbovský</t>
  </si>
  <si>
    <t>Pavol Molnár</t>
  </si>
  <si>
    <t>Juraj Šimek</t>
  </si>
  <si>
    <t>Jozef Hrebík</t>
  </si>
  <si>
    <t>Boris Bába</t>
  </si>
  <si>
    <t>Jozef Krumlovský</t>
  </si>
  <si>
    <t>Marian Mészáros</t>
  </si>
  <si>
    <t>Ján Bobuľa</t>
  </si>
  <si>
    <t>Marian Azór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</si>
</sst>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view="pageBreakPreview" zoomScale="71" zoomScaleSheetLayoutView="7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44892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10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13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5.7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14</v>
      </c>
      <c r="C9" s="67"/>
      <c r="D9" s="63" t="s">
        <v>9</v>
      </c>
      <c r="E9" s="64"/>
      <c r="F9" s="65" t="s">
        <v>8</v>
      </c>
      <c r="G9" s="53"/>
      <c r="H9" s="57">
        <f>(SUM(H12:H57))/$B$9</f>
        <v>247.57142857142858</v>
      </c>
      <c r="I9" s="53"/>
      <c r="J9" s="146">
        <f>SUM(J12:J111)/$B$9</f>
        <v>80.64285714285714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83.71428571428571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83.21428571428571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5.7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7</v>
      </c>
      <c r="E12" s="111" t="s">
        <v>25</v>
      </c>
      <c r="F12" s="112"/>
      <c r="G12" s="12"/>
      <c r="H12" s="56">
        <f>SUM(J12,W12,AJ12)</f>
        <v>295</v>
      </c>
      <c r="I12" s="78"/>
      <c r="J12" s="107">
        <f>SUM(L12:U12)</f>
        <v>98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9</v>
      </c>
      <c r="U12" s="121">
        <v>9</v>
      </c>
      <c r="V12" s="46"/>
      <c r="W12" s="107">
        <f>SUM(Y12:AH12)</f>
        <v>99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9</v>
      </c>
      <c r="AI12" s="46"/>
      <c r="AJ12" s="107">
        <f>SUM(AL12:AU12)</f>
        <v>98</v>
      </c>
      <c r="AK12" s="10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9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13</v>
      </c>
      <c r="E13" s="114" t="s">
        <v>31</v>
      </c>
      <c r="F13" s="115"/>
      <c r="G13" s="12"/>
      <c r="H13" s="97">
        <f>SUM(J13,W13,AJ13)</f>
        <v>291</v>
      </c>
      <c r="I13" s="33"/>
      <c r="J13" s="108">
        <f>SUM(L13:U13)</f>
        <v>96</v>
      </c>
      <c r="K13" s="100">
        <f>RANK($J13,$J$12:$J$111)</f>
        <v>3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9</v>
      </c>
      <c r="T13" s="123">
        <v>9</v>
      </c>
      <c r="U13" s="124">
        <v>8</v>
      </c>
      <c r="V13" s="46"/>
      <c r="W13" s="108">
        <f>SUM(Y13:AH13)</f>
        <v>97</v>
      </c>
      <c r="X13" s="100">
        <f>RANK($W13,$W$12:$W$111)</f>
        <v>2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9</v>
      </c>
      <c r="AG13" s="123">
        <v>9</v>
      </c>
      <c r="AH13" s="124">
        <v>9</v>
      </c>
      <c r="AI13" s="46"/>
      <c r="AJ13" s="108">
        <f>SUM(AL13:AU13)</f>
        <v>98</v>
      </c>
      <c r="AK13" s="100">
        <f>RANK($AJ13,$AJ$12:$AJ$111)</f>
        <v>1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9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10</v>
      </c>
      <c r="E14" s="114" t="s">
        <v>28</v>
      </c>
      <c r="F14" s="115"/>
      <c r="G14" s="12"/>
      <c r="H14" s="97">
        <f>SUM(J14,W14,AJ14)</f>
        <v>287</v>
      </c>
      <c r="I14" s="33"/>
      <c r="J14" s="108">
        <f>SUM(L14:U14)</f>
        <v>96</v>
      </c>
      <c r="K14" s="100">
        <f>RANK($J14,$J$12:$J$111)</f>
        <v>3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9</v>
      </c>
      <c r="S14" s="123">
        <v>9</v>
      </c>
      <c r="T14" s="123">
        <v>9</v>
      </c>
      <c r="U14" s="124">
        <v>9</v>
      </c>
      <c r="V14" s="46"/>
      <c r="W14" s="108">
        <f>SUM(Y14:AH14)</f>
        <v>94</v>
      </c>
      <c r="X14" s="100">
        <f>RANK($W14,$W$12:$W$111)</f>
        <v>5</v>
      </c>
      <c r="Y14" s="122">
        <v>10</v>
      </c>
      <c r="Z14" s="123">
        <v>10</v>
      </c>
      <c r="AA14" s="123">
        <v>10</v>
      </c>
      <c r="AB14" s="123">
        <v>10</v>
      </c>
      <c r="AC14" s="123">
        <v>9</v>
      </c>
      <c r="AD14" s="123">
        <v>9</v>
      </c>
      <c r="AE14" s="123">
        <v>9</v>
      </c>
      <c r="AF14" s="123">
        <v>9</v>
      </c>
      <c r="AG14" s="123">
        <v>9</v>
      </c>
      <c r="AH14" s="124">
        <v>9</v>
      </c>
      <c r="AI14" s="46"/>
      <c r="AJ14" s="108">
        <f>SUM(AL14:AU14)</f>
        <v>97</v>
      </c>
      <c r="AK14" s="100">
        <f>RANK($AJ14,$AJ$12:$AJ$111)</f>
        <v>3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9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 t="s">
        <v>22</v>
      </c>
      <c r="F15" s="115"/>
      <c r="G15" s="12"/>
      <c r="H15" s="97">
        <f>SUM(J15,W15,AJ15)</f>
        <v>285</v>
      </c>
      <c r="I15" s="33"/>
      <c r="J15" s="108">
        <f>SUM(L15:U15)</f>
        <v>97</v>
      </c>
      <c r="K15" s="100">
        <f>RANK($J15,$J$12:$J$111)</f>
        <v>2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10</v>
      </c>
      <c r="S15" s="123">
        <v>9</v>
      </c>
      <c r="T15" s="123">
        <v>9</v>
      </c>
      <c r="U15" s="124">
        <v>9</v>
      </c>
      <c r="V15" s="46"/>
      <c r="W15" s="108">
        <f>SUM(Y15:AH15)</f>
        <v>96</v>
      </c>
      <c r="X15" s="100">
        <f>RANK($W15,$W$12:$W$111)</f>
        <v>4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10</v>
      </c>
      <c r="AE15" s="123">
        <v>9</v>
      </c>
      <c r="AF15" s="123">
        <v>9</v>
      </c>
      <c r="AG15" s="123">
        <v>9</v>
      </c>
      <c r="AH15" s="124">
        <v>9</v>
      </c>
      <c r="AI15" s="46"/>
      <c r="AJ15" s="108">
        <f>SUM(AL15:AU15)</f>
        <v>92</v>
      </c>
      <c r="AK15" s="100">
        <f>RANK($AJ15,$AJ$12:$AJ$111)</f>
        <v>6</v>
      </c>
      <c r="AL15" s="122">
        <v>10</v>
      </c>
      <c r="AM15" s="123">
        <v>10</v>
      </c>
      <c r="AN15" s="123">
        <v>10</v>
      </c>
      <c r="AO15" s="123">
        <v>9</v>
      </c>
      <c r="AP15" s="123">
        <v>9</v>
      </c>
      <c r="AQ15" s="123">
        <v>9</v>
      </c>
      <c r="AR15" s="123">
        <v>9</v>
      </c>
      <c r="AS15" s="123">
        <v>9</v>
      </c>
      <c r="AT15" s="123">
        <v>9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6</v>
      </c>
      <c r="E16" s="114" t="s">
        <v>24</v>
      </c>
      <c r="F16" s="115"/>
      <c r="G16" s="12"/>
      <c r="H16" s="97">
        <f>SUM(J16,W16,AJ16)</f>
        <v>273</v>
      </c>
      <c r="I16" s="33"/>
      <c r="J16" s="108">
        <f>SUM(L16:U16)</f>
        <v>81</v>
      </c>
      <c r="K16" s="100">
        <f>RANK($J16,$J$12:$J$111)</f>
        <v>11</v>
      </c>
      <c r="L16" s="122">
        <v>10</v>
      </c>
      <c r="M16" s="123">
        <v>10</v>
      </c>
      <c r="N16" s="123">
        <v>10</v>
      </c>
      <c r="O16" s="123">
        <v>9</v>
      </c>
      <c r="P16" s="123">
        <v>9</v>
      </c>
      <c r="Q16" s="123">
        <v>9</v>
      </c>
      <c r="R16" s="123">
        <v>8</v>
      </c>
      <c r="S16" s="123">
        <v>8</v>
      </c>
      <c r="T16" s="123">
        <v>8</v>
      </c>
      <c r="U16" s="124">
        <v>0</v>
      </c>
      <c r="V16" s="46"/>
      <c r="W16" s="108">
        <f>SUM(Y16:AH16)</f>
        <v>97</v>
      </c>
      <c r="X16" s="100">
        <f>RANK($W16,$W$12:$W$111)</f>
        <v>2</v>
      </c>
      <c r="Y16" s="122">
        <v>10</v>
      </c>
      <c r="Z16" s="123">
        <v>10</v>
      </c>
      <c r="AA16" s="123">
        <v>10</v>
      </c>
      <c r="AB16" s="123">
        <v>10</v>
      </c>
      <c r="AC16" s="123">
        <v>10</v>
      </c>
      <c r="AD16" s="123">
        <v>10</v>
      </c>
      <c r="AE16" s="123">
        <v>10</v>
      </c>
      <c r="AF16" s="123">
        <v>9</v>
      </c>
      <c r="AG16" s="123">
        <v>9</v>
      </c>
      <c r="AH16" s="124">
        <v>9</v>
      </c>
      <c r="AI16" s="46"/>
      <c r="AJ16" s="108">
        <f>SUM(AL16:AU16)</f>
        <v>95</v>
      </c>
      <c r="AK16" s="100">
        <f>RANK($AJ16,$AJ$12:$AJ$111)</f>
        <v>4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10</v>
      </c>
      <c r="AR16" s="123">
        <v>9</v>
      </c>
      <c r="AS16" s="123">
        <v>9</v>
      </c>
      <c r="AT16" s="123">
        <v>9</v>
      </c>
      <c r="AU16" s="124">
        <v>8</v>
      </c>
      <c r="AV16" s="43"/>
    </row>
    <row r="17" spans="1:48" ht="37.5" customHeight="1">
      <c r="A17" s="43"/>
      <c r="B17" s="72">
        <v>6</v>
      </c>
      <c r="C17" s="69"/>
      <c r="D17" s="113">
        <v>3</v>
      </c>
      <c r="E17" s="114" t="s">
        <v>21</v>
      </c>
      <c r="F17" s="115"/>
      <c r="G17" s="12"/>
      <c r="H17" s="97">
        <f>SUM(J17,W17,AJ17)</f>
        <v>268</v>
      </c>
      <c r="I17" s="33"/>
      <c r="J17" s="108">
        <f>SUM(L17:U17)</f>
        <v>89</v>
      </c>
      <c r="K17" s="100">
        <f>RANK($J17,$J$12:$J$111)</f>
        <v>6</v>
      </c>
      <c r="L17" s="122">
        <v>10</v>
      </c>
      <c r="M17" s="123">
        <v>10</v>
      </c>
      <c r="N17" s="123">
        <v>10</v>
      </c>
      <c r="O17" s="123">
        <v>9</v>
      </c>
      <c r="P17" s="123">
        <v>9</v>
      </c>
      <c r="Q17" s="123">
        <v>9</v>
      </c>
      <c r="R17" s="123">
        <v>9</v>
      </c>
      <c r="S17" s="123">
        <v>8</v>
      </c>
      <c r="T17" s="123">
        <v>8</v>
      </c>
      <c r="U17" s="124">
        <v>7</v>
      </c>
      <c r="V17" s="46"/>
      <c r="W17" s="108">
        <f>SUM(Y17:AH17)</f>
        <v>84</v>
      </c>
      <c r="X17" s="100">
        <f>RANK($W17,$W$12:$W$111)</f>
        <v>11</v>
      </c>
      <c r="Y17" s="122">
        <v>10</v>
      </c>
      <c r="Z17" s="123">
        <v>10</v>
      </c>
      <c r="AA17" s="123">
        <v>9</v>
      </c>
      <c r="AB17" s="123">
        <v>9</v>
      </c>
      <c r="AC17" s="123">
        <v>9</v>
      </c>
      <c r="AD17" s="123">
        <v>8</v>
      </c>
      <c r="AE17" s="123">
        <v>8</v>
      </c>
      <c r="AF17" s="123">
        <v>8</v>
      </c>
      <c r="AG17" s="123">
        <v>7</v>
      </c>
      <c r="AH17" s="124">
        <v>6</v>
      </c>
      <c r="AI17" s="46"/>
      <c r="AJ17" s="108">
        <f>SUM(AL17:AU17)</f>
        <v>95</v>
      </c>
      <c r="AK17" s="100">
        <f>RANK($AJ17,$AJ$12:$AJ$111)</f>
        <v>4</v>
      </c>
      <c r="AL17" s="122">
        <v>10</v>
      </c>
      <c r="AM17" s="123">
        <v>10</v>
      </c>
      <c r="AN17" s="123">
        <v>10</v>
      </c>
      <c r="AO17" s="123">
        <v>10</v>
      </c>
      <c r="AP17" s="123">
        <v>10</v>
      </c>
      <c r="AQ17" s="123">
        <v>10</v>
      </c>
      <c r="AR17" s="123">
        <v>9</v>
      </c>
      <c r="AS17" s="123">
        <v>9</v>
      </c>
      <c r="AT17" s="123">
        <v>9</v>
      </c>
      <c r="AU17" s="124">
        <v>8</v>
      </c>
      <c r="AV17" s="43"/>
    </row>
    <row r="18" spans="1:48" ht="37.5" customHeight="1">
      <c r="A18" s="43"/>
      <c r="B18" s="72">
        <v>7</v>
      </c>
      <c r="C18" s="69"/>
      <c r="D18" s="113">
        <v>9</v>
      </c>
      <c r="E18" s="114" t="s">
        <v>27</v>
      </c>
      <c r="F18" s="115"/>
      <c r="G18" s="12"/>
      <c r="H18" s="97">
        <f>SUM(J18,W18,AJ18)</f>
        <v>268</v>
      </c>
      <c r="I18" s="33"/>
      <c r="J18" s="108">
        <f>SUM(L18:U18)</f>
        <v>87</v>
      </c>
      <c r="K18" s="100">
        <f>RANK($J18,$J$12:$J$111)</f>
        <v>8</v>
      </c>
      <c r="L18" s="122">
        <v>10</v>
      </c>
      <c r="M18" s="123">
        <v>10</v>
      </c>
      <c r="N18" s="123">
        <v>10</v>
      </c>
      <c r="O18" s="123">
        <v>9</v>
      </c>
      <c r="P18" s="123">
        <v>9</v>
      </c>
      <c r="Q18" s="123">
        <v>9</v>
      </c>
      <c r="R18" s="123">
        <v>9</v>
      </c>
      <c r="S18" s="123">
        <v>8</v>
      </c>
      <c r="T18" s="123">
        <v>7</v>
      </c>
      <c r="U18" s="124">
        <v>6</v>
      </c>
      <c r="V18" s="46"/>
      <c r="W18" s="108">
        <f>SUM(Y18:AH18)</f>
        <v>90</v>
      </c>
      <c r="X18" s="100">
        <f>RANK($W18,$W$12:$W$111)</f>
        <v>6</v>
      </c>
      <c r="Y18" s="122">
        <v>10</v>
      </c>
      <c r="Z18" s="123">
        <v>10</v>
      </c>
      <c r="AA18" s="123">
        <v>10</v>
      </c>
      <c r="AB18" s="123">
        <v>9</v>
      </c>
      <c r="AC18" s="123">
        <v>9</v>
      </c>
      <c r="AD18" s="123">
        <v>9</v>
      </c>
      <c r="AE18" s="123">
        <v>9</v>
      </c>
      <c r="AF18" s="123">
        <v>9</v>
      </c>
      <c r="AG18" s="123">
        <v>8</v>
      </c>
      <c r="AH18" s="124">
        <v>7</v>
      </c>
      <c r="AI18" s="46"/>
      <c r="AJ18" s="108">
        <f>SUM(AL18:AU18)</f>
        <v>91</v>
      </c>
      <c r="AK18" s="100">
        <f>RANK($AJ18,$AJ$12:$AJ$111)</f>
        <v>7</v>
      </c>
      <c r="AL18" s="122">
        <v>10</v>
      </c>
      <c r="AM18" s="123">
        <v>10</v>
      </c>
      <c r="AN18" s="123">
        <v>10</v>
      </c>
      <c r="AO18" s="123">
        <v>10</v>
      </c>
      <c r="AP18" s="123">
        <v>9</v>
      </c>
      <c r="AQ18" s="123">
        <v>9</v>
      </c>
      <c r="AR18" s="123">
        <v>9</v>
      </c>
      <c r="AS18" s="123">
        <v>9</v>
      </c>
      <c r="AT18" s="123">
        <v>8</v>
      </c>
      <c r="AU18" s="124">
        <v>7</v>
      </c>
      <c r="AV18" s="43"/>
    </row>
    <row r="19" spans="1:48" ht="37.5" customHeight="1">
      <c r="A19" s="43"/>
      <c r="B19" s="72">
        <v>8</v>
      </c>
      <c r="C19" s="69"/>
      <c r="D19" s="113">
        <v>5</v>
      </c>
      <c r="E19" s="114" t="s">
        <v>23</v>
      </c>
      <c r="F19" s="115"/>
      <c r="G19" s="12"/>
      <c r="H19" s="97">
        <f>SUM(J19,W19,AJ19)</f>
        <v>267</v>
      </c>
      <c r="I19" s="33"/>
      <c r="J19" s="108">
        <f>SUM(L19:U19)</f>
        <v>90</v>
      </c>
      <c r="K19" s="100">
        <f>RANK($J19,$J$12:$J$111)</f>
        <v>5</v>
      </c>
      <c r="L19" s="122">
        <v>10</v>
      </c>
      <c r="M19" s="123">
        <v>10</v>
      </c>
      <c r="N19" s="123">
        <v>10</v>
      </c>
      <c r="O19" s="123">
        <v>10</v>
      </c>
      <c r="P19" s="123">
        <v>10</v>
      </c>
      <c r="Q19" s="123">
        <v>9</v>
      </c>
      <c r="R19" s="123">
        <v>9</v>
      </c>
      <c r="S19" s="123">
        <v>8</v>
      </c>
      <c r="T19" s="123">
        <v>8</v>
      </c>
      <c r="U19" s="124">
        <v>6</v>
      </c>
      <c r="V19" s="46"/>
      <c r="W19" s="108">
        <f>SUM(Y19:AH19)</f>
        <v>87</v>
      </c>
      <c r="X19" s="100">
        <f>RANK($W19,$W$12:$W$111)</f>
        <v>8</v>
      </c>
      <c r="Y19" s="122">
        <v>10</v>
      </c>
      <c r="Z19" s="123">
        <v>10</v>
      </c>
      <c r="AA19" s="123">
        <v>9</v>
      </c>
      <c r="AB19" s="123">
        <v>9</v>
      </c>
      <c r="AC19" s="123">
        <v>9</v>
      </c>
      <c r="AD19" s="123">
        <v>9</v>
      </c>
      <c r="AE19" s="123">
        <v>9</v>
      </c>
      <c r="AF19" s="123">
        <v>8</v>
      </c>
      <c r="AG19" s="123">
        <v>8</v>
      </c>
      <c r="AH19" s="124">
        <v>6</v>
      </c>
      <c r="AI19" s="46"/>
      <c r="AJ19" s="108">
        <f>SUM(AL19:AU19)</f>
        <v>90</v>
      </c>
      <c r="AK19" s="100">
        <f>RANK($AJ19,$AJ$12:$AJ$111)</f>
        <v>8</v>
      </c>
      <c r="AL19" s="122">
        <v>10</v>
      </c>
      <c r="AM19" s="123">
        <v>9</v>
      </c>
      <c r="AN19" s="123">
        <v>9</v>
      </c>
      <c r="AO19" s="123">
        <v>9</v>
      </c>
      <c r="AP19" s="123">
        <v>9</v>
      </c>
      <c r="AQ19" s="123">
        <v>9</v>
      </c>
      <c r="AR19" s="123">
        <v>9</v>
      </c>
      <c r="AS19" s="123">
        <v>9</v>
      </c>
      <c r="AT19" s="123">
        <v>9</v>
      </c>
      <c r="AU19" s="124">
        <v>8</v>
      </c>
      <c r="AV19" s="43"/>
    </row>
    <row r="20" spans="1:48" ht="37.5" customHeight="1">
      <c r="A20" s="43"/>
      <c r="B20" s="72">
        <v>9</v>
      </c>
      <c r="C20" s="69"/>
      <c r="D20" s="113">
        <v>2</v>
      </c>
      <c r="E20" s="114" t="s">
        <v>20</v>
      </c>
      <c r="F20" s="115"/>
      <c r="G20" s="12"/>
      <c r="H20" s="97">
        <f>SUM(J20,W20,AJ20)</f>
        <v>256</v>
      </c>
      <c r="I20" s="33"/>
      <c r="J20" s="108">
        <f>SUM(L20:U20)</f>
        <v>89</v>
      </c>
      <c r="K20" s="100">
        <f>RANK($J20,$J$12:$J$111)</f>
        <v>6</v>
      </c>
      <c r="L20" s="122">
        <v>10</v>
      </c>
      <c r="M20" s="123">
        <v>10</v>
      </c>
      <c r="N20" s="123">
        <v>10</v>
      </c>
      <c r="O20" s="123">
        <v>10</v>
      </c>
      <c r="P20" s="123">
        <v>9</v>
      </c>
      <c r="Q20" s="123">
        <v>9</v>
      </c>
      <c r="R20" s="123">
        <v>8</v>
      </c>
      <c r="S20" s="123">
        <v>8</v>
      </c>
      <c r="T20" s="123">
        <v>8</v>
      </c>
      <c r="U20" s="124">
        <v>7</v>
      </c>
      <c r="V20" s="46"/>
      <c r="W20" s="108">
        <f>SUM(Y20:AH20)</f>
        <v>86</v>
      </c>
      <c r="X20" s="100">
        <f>RANK($W20,$W$12:$W$111)</f>
        <v>9</v>
      </c>
      <c r="Y20" s="122">
        <v>10</v>
      </c>
      <c r="Z20" s="123">
        <v>10</v>
      </c>
      <c r="AA20" s="123">
        <v>9</v>
      </c>
      <c r="AB20" s="123">
        <v>9</v>
      </c>
      <c r="AC20" s="123">
        <v>9</v>
      </c>
      <c r="AD20" s="123">
        <v>9</v>
      </c>
      <c r="AE20" s="123">
        <v>9</v>
      </c>
      <c r="AF20" s="123">
        <v>8</v>
      </c>
      <c r="AG20" s="123">
        <v>7</v>
      </c>
      <c r="AH20" s="124">
        <v>6</v>
      </c>
      <c r="AI20" s="46"/>
      <c r="AJ20" s="108">
        <f>SUM(AL20:AU20)</f>
        <v>81</v>
      </c>
      <c r="AK20" s="100">
        <f>RANK($AJ20,$AJ$12:$AJ$111)</f>
        <v>10</v>
      </c>
      <c r="AL20" s="122">
        <v>10</v>
      </c>
      <c r="AM20" s="123">
        <v>10</v>
      </c>
      <c r="AN20" s="123">
        <v>10</v>
      </c>
      <c r="AO20" s="123">
        <v>7</v>
      </c>
      <c r="AP20" s="123">
        <v>7</v>
      </c>
      <c r="AQ20" s="123">
        <v>7</v>
      </c>
      <c r="AR20" s="123">
        <v>7</v>
      </c>
      <c r="AS20" s="123">
        <v>8</v>
      </c>
      <c r="AT20" s="123">
        <v>8</v>
      </c>
      <c r="AU20" s="124">
        <v>7</v>
      </c>
      <c r="AV20" s="43"/>
    </row>
    <row r="21" spans="1:48" ht="37.5" customHeight="1">
      <c r="A21" s="43"/>
      <c r="B21" s="72">
        <v>10</v>
      </c>
      <c r="C21" s="69"/>
      <c r="D21" s="113">
        <v>11</v>
      </c>
      <c r="E21" s="114" t="s">
        <v>29</v>
      </c>
      <c r="F21" s="115"/>
      <c r="G21" s="12"/>
      <c r="H21" s="97">
        <f>SUM(J21,W21,AJ21)</f>
        <v>250</v>
      </c>
      <c r="I21" s="33"/>
      <c r="J21" s="108">
        <f>SUM(L21:U21)</f>
        <v>82</v>
      </c>
      <c r="K21" s="100">
        <f>RANK($J21,$J$12:$J$111)</f>
        <v>10</v>
      </c>
      <c r="L21" s="122">
        <v>9</v>
      </c>
      <c r="M21" s="123">
        <v>9</v>
      </c>
      <c r="N21" s="123">
        <v>9</v>
      </c>
      <c r="O21" s="123">
        <v>9</v>
      </c>
      <c r="P21" s="123">
        <v>9</v>
      </c>
      <c r="Q21" s="123">
        <v>9</v>
      </c>
      <c r="R21" s="123">
        <v>7</v>
      </c>
      <c r="S21" s="123">
        <v>7</v>
      </c>
      <c r="T21" s="123">
        <v>7</v>
      </c>
      <c r="U21" s="124">
        <v>7</v>
      </c>
      <c r="V21" s="46"/>
      <c r="W21" s="108">
        <f>SUM(Y21:AH21)</f>
        <v>88</v>
      </c>
      <c r="X21" s="100">
        <f>RANK($W21,$W$12:$W$111)</f>
        <v>7</v>
      </c>
      <c r="Y21" s="122">
        <v>10</v>
      </c>
      <c r="Z21" s="123">
        <v>10</v>
      </c>
      <c r="AA21" s="123">
        <v>9</v>
      </c>
      <c r="AB21" s="123">
        <v>9</v>
      </c>
      <c r="AC21" s="123">
        <v>9</v>
      </c>
      <c r="AD21" s="123">
        <v>9</v>
      </c>
      <c r="AE21" s="123">
        <v>8</v>
      </c>
      <c r="AF21" s="123">
        <v>8</v>
      </c>
      <c r="AG21" s="123">
        <v>8</v>
      </c>
      <c r="AH21" s="124">
        <v>8</v>
      </c>
      <c r="AI21" s="46"/>
      <c r="AJ21" s="108">
        <f>SUM(AL21:AU21)</f>
        <v>80</v>
      </c>
      <c r="AK21" s="100">
        <f>RANK($AJ21,$AJ$12:$AJ$111)</f>
        <v>11</v>
      </c>
      <c r="AL21" s="122">
        <v>10</v>
      </c>
      <c r="AM21" s="123">
        <v>10</v>
      </c>
      <c r="AN21" s="123">
        <v>9</v>
      </c>
      <c r="AO21" s="123">
        <v>9</v>
      </c>
      <c r="AP21" s="123">
        <v>8</v>
      </c>
      <c r="AQ21" s="123">
        <v>8</v>
      </c>
      <c r="AR21" s="123">
        <v>7</v>
      </c>
      <c r="AS21" s="123">
        <v>7</v>
      </c>
      <c r="AT21" s="123">
        <v>7</v>
      </c>
      <c r="AU21" s="124">
        <v>5</v>
      </c>
      <c r="AV21" s="43"/>
    </row>
    <row r="22" spans="1:48" ht="37.5" customHeight="1">
      <c r="A22" s="43"/>
      <c r="B22" s="72">
        <v>11</v>
      </c>
      <c r="C22" s="69"/>
      <c r="D22" s="113">
        <v>1</v>
      </c>
      <c r="E22" s="114" t="s">
        <v>19</v>
      </c>
      <c r="F22" s="115"/>
      <c r="G22" s="12"/>
      <c r="H22" s="97">
        <f>SUM(J22,W22,AJ22)</f>
        <v>247</v>
      </c>
      <c r="I22" s="33"/>
      <c r="J22" s="108">
        <f>SUM(L22:U22)</f>
        <v>86</v>
      </c>
      <c r="K22" s="100">
        <f>RANK($J22,$J$12:$J$111)</f>
        <v>9</v>
      </c>
      <c r="L22" s="122">
        <v>10</v>
      </c>
      <c r="M22" s="123">
        <v>9</v>
      </c>
      <c r="N22" s="123">
        <v>9</v>
      </c>
      <c r="O22" s="123">
        <v>9</v>
      </c>
      <c r="P22" s="123">
        <v>9</v>
      </c>
      <c r="Q22" s="123">
        <v>9</v>
      </c>
      <c r="R22" s="123">
        <v>8</v>
      </c>
      <c r="S22" s="123">
        <v>8</v>
      </c>
      <c r="T22" s="123">
        <v>8</v>
      </c>
      <c r="U22" s="124">
        <v>7</v>
      </c>
      <c r="V22" s="46"/>
      <c r="W22" s="108">
        <f>SUM(Y22:AH22)</f>
        <v>71</v>
      </c>
      <c r="X22" s="100">
        <f>RANK($W22,$W$12:$W$111)</f>
        <v>12</v>
      </c>
      <c r="Y22" s="122">
        <v>10</v>
      </c>
      <c r="Z22" s="123">
        <v>10</v>
      </c>
      <c r="AA22" s="123">
        <v>9</v>
      </c>
      <c r="AB22" s="123">
        <v>8</v>
      </c>
      <c r="AC22" s="123">
        <v>8</v>
      </c>
      <c r="AD22" s="123">
        <v>7</v>
      </c>
      <c r="AE22" s="123">
        <v>7</v>
      </c>
      <c r="AF22" s="123">
        <v>6</v>
      </c>
      <c r="AG22" s="123">
        <v>6</v>
      </c>
      <c r="AH22" s="124">
        <v>0</v>
      </c>
      <c r="AI22" s="46"/>
      <c r="AJ22" s="108">
        <f>SUM(AL22:AU22)</f>
        <v>90</v>
      </c>
      <c r="AK22" s="100">
        <f>RANK($AJ22,$AJ$12:$AJ$111)</f>
        <v>8</v>
      </c>
      <c r="AL22" s="122">
        <v>10</v>
      </c>
      <c r="AM22" s="123">
        <v>10</v>
      </c>
      <c r="AN22" s="123">
        <v>9</v>
      </c>
      <c r="AO22" s="123">
        <v>9</v>
      </c>
      <c r="AP22" s="123">
        <v>9</v>
      </c>
      <c r="AQ22" s="123">
        <v>9</v>
      </c>
      <c r="AR22" s="123">
        <v>9</v>
      </c>
      <c r="AS22" s="123">
        <v>9</v>
      </c>
      <c r="AT22" s="123">
        <v>8</v>
      </c>
      <c r="AU22" s="124">
        <v>8</v>
      </c>
      <c r="AV22" s="43"/>
    </row>
    <row r="23" spans="1:48" ht="37.5" customHeight="1">
      <c r="A23" s="43"/>
      <c r="B23" s="72">
        <v>12</v>
      </c>
      <c r="C23" s="69"/>
      <c r="D23" s="113">
        <v>8</v>
      </c>
      <c r="E23" s="114" t="s">
        <v>26</v>
      </c>
      <c r="F23" s="115"/>
      <c r="G23" s="12"/>
      <c r="H23" s="97">
        <f>SUM(J23,W23,AJ23)</f>
        <v>237</v>
      </c>
      <c r="I23" s="33"/>
      <c r="J23" s="108">
        <f>SUM(L23:U23)</f>
        <v>78</v>
      </c>
      <c r="K23" s="100">
        <f>RANK($J23,$J$12:$J$111)</f>
        <v>12</v>
      </c>
      <c r="L23" s="122">
        <v>10</v>
      </c>
      <c r="M23" s="123">
        <v>10</v>
      </c>
      <c r="N23" s="123">
        <v>9</v>
      </c>
      <c r="O23" s="123">
        <v>9</v>
      </c>
      <c r="P23" s="123">
        <v>9</v>
      </c>
      <c r="Q23" s="123">
        <v>8</v>
      </c>
      <c r="R23" s="123">
        <v>7</v>
      </c>
      <c r="S23" s="123">
        <v>6</v>
      </c>
      <c r="T23" s="123">
        <v>5</v>
      </c>
      <c r="U23" s="124">
        <v>5</v>
      </c>
      <c r="V23" s="46"/>
      <c r="W23" s="108">
        <f>SUM(Y23:AH23)</f>
        <v>86</v>
      </c>
      <c r="X23" s="100">
        <f>RANK($W23,$W$12:$W$111)</f>
        <v>9</v>
      </c>
      <c r="Y23" s="122">
        <v>10</v>
      </c>
      <c r="Z23" s="123">
        <v>10</v>
      </c>
      <c r="AA23" s="123">
        <v>9</v>
      </c>
      <c r="AB23" s="123">
        <v>9</v>
      </c>
      <c r="AC23" s="123">
        <v>9</v>
      </c>
      <c r="AD23" s="123">
        <v>9</v>
      </c>
      <c r="AE23" s="123">
        <v>8</v>
      </c>
      <c r="AF23" s="123">
        <v>8</v>
      </c>
      <c r="AG23" s="123">
        <v>8</v>
      </c>
      <c r="AH23" s="124">
        <v>6</v>
      </c>
      <c r="AI23" s="46"/>
      <c r="AJ23" s="108">
        <f>SUM(AL23:AU23)</f>
        <v>73</v>
      </c>
      <c r="AK23" s="100">
        <f>RANK($AJ23,$AJ$12:$AJ$111)</f>
        <v>13</v>
      </c>
      <c r="AL23" s="122">
        <v>10</v>
      </c>
      <c r="AM23" s="123">
        <v>9</v>
      </c>
      <c r="AN23" s="123">
        <v>9</v>
      </c>
      <c r="AO23" s="123">
        <v>9</v>
      </c>
      <c r="AP23" s="123">
        <v>8</v>
      </c>
      <c r="AQ23" s="123">
        <v>7</v>
      </c>
      <c r="AR23" s="123">
        <v>7</v>
      </c>
      <c r="AS23" s="123">
        <v>7</v>
      </c>
      <c r="AT23" s="123">
        <v>7</v>
      </c>
      <c r="AU23" s="124">
        <v>0</v>
      </c>
      <c r="AV23" s="43"/>
    </row>
    <row r="24" spans="1:48" ht="37.5" customHeight="1">
      <c r="A24" s="43"/>
      <c r="B24" s="72">
        <v>13</v>
      </c>
      <c r="C24" s="69"/>
      <c r="D24" s="113">
        <v>12</v>
      </c>
      <c r="E24" s="114" t="s">
        <v>30</v>
      </c>
      <c r="F24" s="115"/>
      <c r="G24" s="12"/>
      <c r="H24" s="97">
        <f>SUM(J24,W24,AJ24)</f>
        <v>185</v>
      </c>
      <c r="I24" s="33"/>
      <c r="J24" s="108">
        <f>SUM(L24:U24)</f>
        <v>41</v>
      </c>
      <c r="K24" s="100">
        <f>RANK($J24,$J$12:$J$111)</f>
        <v>13</v>
      </c>
      <c r="L24" s="122">
        <v>8</v>
      </c>
      <c r="M24" s="123">
        <v>7</v>
      </c>
      <c r="N24" s="123">
        <v>7</v>
      </c>
      <c r="O24" s="123">
        <v>7</v>
      </c>
      <c r="P24" s="123">
        <v>6</v>
      </c>
      <c r="Q24" s="123">
        <v>6</v>
      </c>
      <c r="R24" s="123">
        <v>0</v>
      </c>
      <c r="S24" s="123">
        <v>0</v>
      </c>
      <c r="T24" s="123">
        <v>0</v>
      </c>
      <c r="U24" s="124">
        <v>0</v>
      </c>
      <c r="V24" s="46"/>
      <c r="W24" s="108">
        <f>SUM(Y24:AH24)</f>
        <v>65</v>
      </c>
      <c r="X24" s="100">
        <f>RANK($W24,$W$12:$W$111)</f>
        <v>13</v>
      </c>
      <c r="Y24" s="122">
        <v>10</v>
      </c>
      <c r="Z24" s="123">
        <v>9</v>
      </c>
      <c r="AA24" s="123">
        <v>9</v>
      </c>
      <c r="AB24" s="123">
        <v>8</v>
      </c>
      <c r="AC24" s="123">
        <v>8</v>
      </c>
      <c r="AD24" s="123">
        <v>8</v>
      </c>
      <c r="AE24" s="123">
        <v>7</v>
      </c>
      <c r="AF24" s="123">
        <v>6</v>
      </c>
      <c r="AG24" s="123">
        <v>0</v>
      </c>
      <c r="AH24" s="124">
        <v>0</v>
      </c>
      <c r="AI24" s="46"/>
      <c r="AJ24" s="108">
        <f>SUM(AL24:AU24)</f>
        <v>79</v>
      </c>
      <c r="AK24" s="100">
        <f>RANK($AJ24,$AJ$12:$AJ$111)</f>
        <v>12</v>
      </c>
      <c r="AL24" s="122">
        <v>10</v>
      </c>
      <c r="AM24" s="123">
        <v>10</v>
      </c>
      <c r="AN24" s="123">
        <v>10</v>
      </c>
      <c r="AO24" s="123">
        <v>10</v>
      </c>
      <c r="AP24" s="123">
        <v>9</v>
      </c>
      <c r="AQ24" s="123">
        <v>9</v>
      </c>
      <c r="AR24" s="123">
        <v>9</v>
      </c>
      <c r="AS24" s="123">
        <v>6</v>
      </c>
      <c r="AT24" s="123">
        <v>6</v>
      </c>
      <c r="AU24" s="124">
        <v>0</v>
      </c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 t="s">
        <v>32</v>
      </c>
      <c r="F25" s="115"/>
      <c r="G25" s="12"/>
      <c r="H25" s="97">
        <f>SUM(J25,W25,AJ25)</f>
        <v>57</v>
      </c>
      <c r="I25" s="33"/>
      <c r="J25" s="108">
        <f>SUM(L25:U25)</f>
        <v>19</v>
      </c>
      <c r="K25" s="100">
        <f>RANK($J25,$J$12:$J$111)</f>
        <v>14</v>
      </c>
      <c r="L25" s="122">
        <v>7</v>
      </c>
      <c r="M25" s="123">
        <v>6</v>
      </c>
      <c r="N25" s="123">
        <v>6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4">
        <v>0</v>
      </c>
      <c r="V25" s="46"/>
      <c r="W25" s="108">
        <f>SUM(Y25:AH25)</f>
        <v>32</v>
      </c>
      <c r="X25" s="100">
        <f>RANK($W25,$W$12:$W$111)</f>
        <v>14</v>
      </c>
      <c r="Y25" s="122">
        <v>9</v>
      </c>
      <c r="Z25" s="123">
        <v>8</v>
      </c>
      <c r="AA25" s="123">
        <v>8</v>
      </c>
      <c r="AB25" s="123">
        <v>7</v>
      </c>
      <c r="AC25" s="123">
        <v>0</v>
      </c>
      <c r="AD25" s="123">
        <v>0</v>
      </c>
      <c r="AE25" s="123">
        <v>0</v>
      </c>
      <c r="AF25" s="123">
        <v>0</v>
      </c>
      <c r="AG25" s="123">
        <v>0</v>
      </c>
      <c r="AH25" s="124">
        <v>0</v>
      </c>
      <c r="AI25" s="46"/>
      <c r="AJ25" s="108">
        <f>SUM(AL25:AU25)</f>
        <v>6</v>
      </c>
      <c r="AK25" s="100">
        <f>RANK($AJ25,$AJ$12:$AJ$111)</f>
        <v>14</v>
      </c>
      <c r="AL25" s="122">
        <v>6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4">
        <v>0</v>
      </c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>SUM(J26,W26,AJ26)</f>
        <v>0</v>
      </c>
      <c r="I26" s="33"/>
      <c r="J26" s="108">
        <f>SUM(L26:U26)</f>
        <v>0</v>
      </c>
      <c r="K26" s="100">
        <f>RANK($J26,$J$12:$J$111)</f>
        <v>15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>SUM(Y26:AH26)</f>
        <v>0</v>
      </c>
      <c r="X26" s="100">
        <f>RANK($W26,$W$12:$W$111)</f>
        <v>15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>SUM(AL26:AU26)</f>
        <v>0</v>
      </c>
      <c r="AK26" s="100">
        <f>RANK($AJ26,$AJ$12:$AJ$111)</f>
        <v>15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>SUM(J27,W27,AJ27)</f>
        <v>0</v>
      </c>
      <c r="I27" s="33"/>
      <c r="J27" s="108">
        <f>SUM(L27:U27)</f>
        <v>0</v>
      </c>
      <c r="K27" s="100">
        <f>RANK($J27,$J$12:$J$111)</f>
        <v>15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>SUM(Y27:AH27)</f>
        <v>0</v>
      </c>
      <c r="X27" s="100">
        <f>RANK($W27,$W$12:$W$111)</f>
        <v>15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>SUM(AL27:AU27)</f>
        <v>0</v>
      </c>
      <c r="AK27" s="100">
        <f>RANK($AJ27,$AJ$12:$AJ$111)</f>
        <v>15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15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15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15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15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15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15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15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15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15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15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15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15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15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15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15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15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15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15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15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15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15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15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15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15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15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15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15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15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15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15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15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15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15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15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15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15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15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15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15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15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15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15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15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15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15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15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15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15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15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15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15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15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15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15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15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15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15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15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15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15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15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15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15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15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15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15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15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15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15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15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15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15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15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15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15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15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15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15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15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15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15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15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15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15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15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15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15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15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15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15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15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15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15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15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15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15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15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15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15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15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15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15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15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15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15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15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15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15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15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15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15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15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15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15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15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15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15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15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15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15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15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15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15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15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15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15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15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15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15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15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15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15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15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15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15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15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15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15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15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15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15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15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15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15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15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15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15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15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15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15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15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15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15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15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15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15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15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15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15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15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15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15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15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15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15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15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15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15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15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15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15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15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15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15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15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15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15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15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15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15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15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15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15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15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15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15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15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15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15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15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15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15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15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15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15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15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15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15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15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15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15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15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15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15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15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15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15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15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15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15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15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15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15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15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15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15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15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15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15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15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15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15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15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15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15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15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15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15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15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15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15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15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15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15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15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15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15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15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15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15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15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15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15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15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15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15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15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15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15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15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15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15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landscape" scale="4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tabSelected="1" view="pageBreakPreview" zoomScale="72" zoomScaleSheetLayoutView="72" zoomScalePageLayoutView="0" workbookViewId="0" topLeftCell="B1">
      <pane ySplit="10" topLeftCell="A11" activePane="bottomLeft" state="frozen"/>
      <selection pane="topLeft" activeCell="A1" sqref="A1"/>
      <selection pane="bottomLeft" activeCell="AU12" sqref="AU12:AV12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14</v>
      </c>
      <c r="E2" s="173" t="str">
        <f>STANDARD!E2</f>
        <v>Pohár oslobodenia Levíc       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44892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11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5.75" thickBot="1">
      <c r="A7" s="30"/>
      <c r="B7" s="137"/>
      <c r="C7" s="106"/>
      <c r="D7" s="139"/>
      <c r="E7" s="151"/>
      <c r="F7" s="155"/>
      <c r="G7" s="62"/>
      <c r="H7" s="182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</v>
      </c>
      <c r="C9" s="67"/>
      <c r="D9" s="63" t="s">
        <v>9</v>
      </c>
      <c r="E9" s="64"/>
      <c r="F9" s="65" t="s">
        <v>8</v>
      </c>
      <c r="G9" s="53"/>
      <c r="H9" s="57">
        <f>(SUM(H12:H57))/$B$9</f>
        <v>140</v>
      </c>
      <c r="I9" s="53"/>
      <c r="J9" s="146">
        <f>SUM(J12:J111)/$B$9</f>
        <v>38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52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50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5.7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 t="s">
        <v>33</v>
      </c>
      <c r="F12" s="112"/>
      <c r="G12" s="12"/>
      <c r="H12" s="56">
        <f aca="true" t="shared" si="0" ref="H12:H43">SUM(J12,W12,AJ12)</f>
        <v>140</v>
      </c>
      <c r="I12" s="78"/>
      <c r="J12" s="107">
        <f aca="true" t="shared" si="1" ref="J12:J43">SUM(L12:U12)</f>
        <v>38</v>
      </c>
      <c r="K12" s="99">
        <f aca="true" t="shared" si="2" ref="K12:K43">RANK($J12,$J$12:$J$111)</f>
        <v>1</v>
      </c>
      <c r="L12" s="119">
        <v>9</v>
      </c>
      <c r="M12" s="120">
        <v>9</v>
      </c>
      <c r="N12" s="120">
        <v>9</v>
      </c>
      <c r="O12" s="120">
        <v>6</v>
      </c>
      <c r="P12" s="120">
        <v>5</v>
      </c>
      <c r="Q12" s="120">
        <v>0</v>
      </c>
      <c r="R12" s="120">
        <v>0</v>
      </c>
      <c r="S12" s="120">
        <v>0</v>
      </c>
      <c r="T12" s="120">
        <v>0</v>
      </c>
      <c r="U12" s="121">
        <v>0</v>
      </c>
      <c r="V12" s="46"/>
      <c r="W12" s="107">
        <f aca="true" t="shared" si="3" ref="W12:W43">SUM(Y12:AH12)</f>
        <v>52</v>
      </c>
      <c r="X12" s="99">
        <f aca="true" t="shared" si="4" ref="X12:X43">RANK($W12,$W$12:$W$111)</f>
        <v>1</v>
      </c>
      <c r="Y12" s="119">
        <v>9</v>
      </c>
      <c r="Z12" s="120">
        <v>9</v>
      </c>
      <c r="AA12" s="120">
        <v>8</v>
      </c>
      <c r="AB12" s="120">
        <v>7</v>
      </c>
      <c r="AC12" s="120">
        <v>7</v>
      </c>
      <c r="AD12" s="120">
        <v>6</v>
      </c>
      <c r="AE12" s="120">
        <v>6</v>
      </c>
      <c r="AF12" s="120">
        <v>0</v>
      </c>
      <c r="AG12" s="120">
        <v>0</v>
      </c>
      <c r="AH12" s="121">
        <v>0</v>
      </c>
      <c r="AI12" s="46"/>
      <c r="AJ12" s="107">
        <f aca="true" t="shared" si="5" ref="AJ12:AJ43">SUM(AL12:AU12)</f>
        <v>50</v>
      </c>
      <c r="AK12" s="99">
        <f aca="true" t="shared" si="6" ref="AK12:AK43">RANK($AJ12,$AJ$12:$AJ$111)</f>
        <v>1</v>
      </c>
      <c r="AL12" s="119">
        <v>8</v>
      </c>
      <c r="AM12" s="120">
        <v>7</v>
      </c>
      <c r="AN12" s="120">
        <v>7</v>
      </c>
      <c r="AO12" s="120">
        <v>6</v>
      </c>
      <c r="AP12" s="120">
        <v>6</v>
      </c>
      <c r="AQ12" s="120">
        <v>6</v>
      </c>
      <c r="AR12" s="120">
        <v>5</v>
      </c>
      <c r="AS12" s="120">
        <v>5</v>
      </c>
      <c r="AT12" s="120">
        <v>0</v>
      </c>
      <c r="AU12" s="121">
        <v>0</v>
      </c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2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2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2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2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2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2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2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2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2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2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2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2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2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2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2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2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2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2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2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2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2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2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2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2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2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2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2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2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2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2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2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2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2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2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2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2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2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2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2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2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2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2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2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2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2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2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2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2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2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2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2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2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2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2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2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2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2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2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2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2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2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2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2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2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2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2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2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2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2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2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2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2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2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2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2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2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2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2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2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2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2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2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2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2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2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2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2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2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2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2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2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2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2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2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2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2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2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2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2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2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2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2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2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2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2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2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2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2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2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2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2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2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2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2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2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2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2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2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2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2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2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2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2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2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2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2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2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2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2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2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2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2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2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2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2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2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2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2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2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2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2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2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2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2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2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2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2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2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2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2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2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2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2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2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2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2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2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2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2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2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2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2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2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2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2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2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2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2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2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2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2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2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2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2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2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2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2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2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2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2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2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2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2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2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2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2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2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2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2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2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2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2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2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2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2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2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2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2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2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2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2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2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2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2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2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2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2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2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2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2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2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2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2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2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2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2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2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2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2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2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2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2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2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2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2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2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2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2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2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2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2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2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2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2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2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2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2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2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2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2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2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2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2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2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2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2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2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2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2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2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2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2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2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2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2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2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2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2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2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2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2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2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2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2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2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2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2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2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2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2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2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2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2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2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2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2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2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2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2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2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2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2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2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2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2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2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2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2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2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2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2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2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2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2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2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2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2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landscape" scale="4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2022-11-27T09:46:26Z</cp:lastPrinted>
  <dcterms:created xsi:type="dcterms:W3CDTF">1996-10-14T23:33:28Z</dcterms:created>
  <dcterms:modified xsi:type="dcterms:W3CDTF">2022-11-27T09:46:50Z</dcterms:modified>
  <cp:category/>
  <cp:version/>
  <cp:contentType/>
  <cp:contentStatus/>
</cp:coreProperties>
</file>