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1"/>
  </bookViews>
  <sheets>
    <sheet name="STANDARD" sheetId="1" r:id="rId1"/>
    <sheet name="OPEN" sheetId="2" r:id="rId2"/>
  </sheets>
  <definedNames>
    <definedName name="_xlfn.AVERAGEIF" hidden="1">#NAME?</definedName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<sst xmlns="http://schemas.openxmlformats.org/spreadsheetml/2006/main" count="44" uniqueCount="30">
  <si>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</si>
  <si>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</si>
  <si>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</si>
  <si>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</si>
  <si>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</si>
  <si>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</si>
  <si>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</si>
  <si>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</si>
  <si>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</si>
  <si>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</si>
  <si>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</si>
  <si>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</t>
    </r>
    <r>
      <rPr>
        <sz val="8"/>
        <rFont val="Arial"/>
        <family val="2"/>
      </rPr>
      <t xml:space="preserve">, alebo </t>
    </r>
    <r>
      <rPr>
        <b/>
        <u val="single"/>
        <sz val="8"/>
        <rFont val="Arial"/>
        <family val="2"/>
      </rPr>
      <t>kolimátorom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
5x nástrel ľah
3x10 polohy (ľah, stoj, kľak)</t>
    </r>
  </si>
  <si>
    <t>veľkorážna piš.rev.</t>
  </si>
  <si>
    <t>25m  terč č.1</t>
  </si>
  <si>
    <t>25m  terč č.2</t>
  </si>
  <si>
    <t>25m  terč č.3</t>
  </si>
  <si>
    <t xml:space="preserve"> </t>
  </si>
  <si>
    <t>Levický strapec</t>
  </si>
  <si>
    <t>veľ.pištoľ,revolver</t>
  </si>
  <si>
    <t xml:space="preserve">          25m terč č.1</t>
  </si>
  <si>
    <t>25m terč č.2</t>
  </si>
  <si>
    <t>25m terč č.3</t>
  </si>
  <si>
    <t>LEVICKÝ  STRAPEC  IX.roč.</t>
  </si>
  <si>
    <t>Fenix Levice</t>
  </si>
  <si>
    <t>Vladimír Šitner</t>
  </si>
  <si>
    <t>Miroslav Sabaka</t>
  </si>
  <si>
    <t>Matej Dolník</t>
  </si>
  <si>
    <t>Eva Dolníková</t>
  </si>
  <si>
    <t>Jozef Dolník</t>
  </si>
  <si>
    <t>Ľubomír Laurov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</si>
</sst>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u val="single"/>
      <sz val="8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9"/>
      <color indexed="9"/>
      <name val="Arial"/>
      <family val="2"/>
    </font>
    <font>
      <b/>
      <sz val="1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5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5" applyNumberFormat="1" applyFont="1" applyBorder="1" applyAlignment="1">
      <alignment horizontal="center" vertical="center"/>
      <protection/>
    </xf>
    <xf numFmtId="1" fontId="30" fillId="0" borderId="10" xfId="45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5" applyNumberFormat="1" applyFont="1" applyBorder="1" applyAlignment="1">
      <alignment horizontal="center" vertical="center" wrapText="1"/>
      <protection/>
    </xf>
    <xf numFmtId="1" fontId="34" fillId="0" borderId="11" xfId="45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5" applyNumberFormat="1" applyFont="1" applyFill="1" applyBorder="1" applyAlignment="1">
      <alignment horizontal="center" vertical="center" wrapText="1"/>
      <protection/>
    </xf>
    <xf numFmtId="193" fontId="24" fillId="0" borderId="10" xfId="45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5" applyNumberFormat="1" applyFont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5" applyNumberFormat="1" applyFont="1" applyFill="1" applyBorder="1" applyAlignment="1">
      <alignment horizontal="center" vertical="center"/>
      <protection/>
    </xf>
    <xf numFmtId="1" fontId="24" fillId="0" borderId="13" xfId="45" applyNumberFormat="1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>
      <alignment horizontal="center" vertical="center"/>
      <protection/>
    </xf>
    <xf numFmtId="193" fontId="26" fillId="0" borderId="10" xfId="45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5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2" xfId="45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4" xfId="45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39" fillId="21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0" fillId="0" borderId="36" xfId="45" applyNumberFormat="1" applyFont="1" applyBorder="1" applyAlignment="1">
      <alignment horizontal="center" vertical="center"/>
      <protection/>
    </xf>
    <xf numFmtId="1" fontId="0" fillId="0" borderId="21" xfId="45" applyNumberFormat="1" applyFont="1" applyBorder="1" applyAlignment="1">
      <alignment horizontal="center" vertical="center"/>
      <protection/>
    </xf>
    <xf numFmtId="1" fontId="0" fillId="0" borderId="38" xfId="45" applyNumberFormat="1" applyFont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1" fontId="28" fillId="0" borderId="42" xfId="45" applyNumberFormat="1" applyFont="1" applyFill="1" applyBorder="1" applyAlignment="1">
      <alignment horizontal="center" vertical="center"/>
      <protection/>
    </xf>
    <xf numFmtId="1" fontId="23" fillId="0" borderId="42" xfId="45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3" xfId="0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/>
    </xf>
    <xf numFmtId="1" fontId="38" fillId="0" borderId="46" xfId="45" applyNumberFormat="1" applyFont="1" applyBorder="1" applyAlignment="1">
      <alignment horizontal="center" vertical="center"/>
      <protection/>
    </xf>
    <xf numFmtId="1" fontId="33" fillId="0" borderId="30" xfId="45" applyNumberFormat="1" applyFont="1" applyBorder="1" applyAlignment="1">
      <alignment horizontal="center" vertical="center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2" fillId="0" borderId="23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0" fontId="31" fillId="25" borderId="51" xfId="45" applyFont="1" applyFill="1" applyBorder="1" applyAlignment="1">
      <alignment/>
      <protection/>
    </xf>
    <xf numFmtId="0" fontId="31" fillId="25" borderId="52" xfId="45" applyFont="1" applyFill="1" applyBorder="1" applyAlignment="1">
      <alignment/>
      <protection/>
    </xf>
    <xf numFmtId="0" fontId="32" fillId="25" borderId="53" xfId="0" applyFont="1" applyFill="1" applyBorder="1" applyAlignment="1">
      <alignment horizontal="right" vertical="center" wrapText="1"/>
    </xf>
    <xf numFmtId="0" fontId="32" fillId="25" borderId="54" xfId="0" applyFont="1" applyFill="1" applyBorder="1" applyAlignment="1">
      <alignment horizontal="right" vertical="center" wrapText="1"/>
    </xf>
    <xf numFmtId="0" fontId="31" fillId="25" borderId="52" xfId="45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5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93" fontId="40" fillId="19" borderId="56" xfId="4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5" applyNumberFormat="1" applyFont="1" applyFill="1" applyBorder="1" applyAlignment="1">
      <alignment horizontal="center" vertical="center"/>
      <protection/>
    </xf>
    <xf numFmtId="0" fontId="41" fillId="0" borderId="54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36" fillId="0" borderId="60" xfId="45" applyNumberFormat="1" applyFont="1" applyBorder="1" applyAlignment="1">
      <alignment horizontal="center" vertical="center" wrapText="1"/>
      <protection/>
    </xf>
    <xf numFmtId="193" fontId="36" fillId="0" borderId="61" xfId="45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1" fillId="25" borderId="52" xfId="45" applyFont="1" applyFill="1" applyBorder="1" applyAlignment="1">
      <alignment/>
      <protection/>
    </xf>
    <xf numFmtId="0" fontId="0" fillId="25" borderId="54" xfId="0" applyFill="1" applyBorder="1" applyAlignment="1">
      <alignment/>
    </xf>
    <xf numFmtId="193" fontId="27" fillId="26" borderId="63" xfId="45" applyNumberFormat="1" applyFont="1" applyFill="1" applyBorder="1" applyAlignment="1">
      <alignment horizontal="center" vertical="center" wrapText="1"/>
      <protection/>
    </xf>
    <xf numFmtId="0" fontId="24" fillId="0" borderId="64" xfId="0" applyFont="1" applyBorder="1" applyAlignment="1">
      <alignment/>
    </xf>
    <xf numFmtId="0" fontId="52" fillId="25" borderId="65" xfId="0" applyFont="1" applyFill="1" applyBorder="1" applyAlignment="1">
      <alignment vertical="center"/>
    </xf>
    <xf numFmtId="0" fontId="52" fillId="25" borderId="52" xfId="0" applyFont="1" applyFill="1" applyBorder="1" applyAlignment="1">
      <alignment vertical="center"/>
    </xf>
    <xf numFmtId="0" fontId="52" fillId="25" borderId="52" xfId="0" applyFont="1" applyFill="1" applyBorder="1" applyAlignment="1">
      <alignment/>
    </xf>
    <xf numFmtId="0" fontId="52" fillId="25" borderId="66" xfId="0" applyFont="1" applyFill="1" applyBorder="1" applyAlignment="1">
      <alignment/>
    </xf>
    <xf numFmtId="0" fontId="39" fillId="21" borderId="54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53" fillId="25" borderId="67" xfId="0" applyFont="1" applyFill="1" applyBorder="1" applyAlignment="1">
      <alignment horizontal="right" vertical="center"/>
    </xf>
    <xf numFmtId="0" fontId="53" fillId="25" borderId="54" xfId="0" applyFont="1" applyFill="1" applyBorder="1" applyAlignment="1">
      <alignment horizontal="right" vertical="center"/>
    </xf>
    <xf numFmtId="0" fontId="54" fillId="25" borderId="54" xfId="0" applyFont="1" applyFill="1" applyBorder="1" applyAlignment="1">
      <alignment/>
    </xf>
    <xf numFmtId="0" fontId="27" fillId="26" borderId="63" xfId="0" applyFont="1" applyFill="1" applyBorder="1" applyAlignment="1">
      <alignment horizontal="center" vertical="center"/>
    </xf>
    <xf numFmtId="0" fontId="27" fillId="26" borderId="64" xfId="0" applyFont="1" applyFill="1" applyBorder="1" applyAlignment="1">
      <alignment horizontal="center" vertical="center"/>
    </xf>
    <xf numFmtId="0" fontId="42" fillId="26" borderId="64" xfId="0" applyFont="1" applyFill="1" applyBorder="1" applyAlignment="1">
      <alignment horizontal="center" vertical="center"/>
    </xf>
    <xf numFmtId="0" fontId="42" fillId="26" borderId="68" xfId="0" applyFont="1" applyFill="1" applyBorder="1" applyAlignment="1">
      <alignment horizontal="center" vertical="center"/>
    </xf>
    <xf numFmtId="0" fontId="22" fillId="0" borderId="69" xfId="0" applyFont="1" applyBorder="1" applyAlignment="1">
      <alignment vertical="center" wrapText="1"/>
    </xf>
    <xf numFmtId="0" fontId="22" fillId="0" borderId="70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73" xfId="0" applyFont="1" applyBorder="1" applyAlignment="1">
      <alignment vertical="center"/>
    </xf>
    <xf numFmtId="0" fontId="22" fillId="0" borderId="74" xfId="0" applyFont="1" applyBorder="1" applyAlignment="1">
      <alignment vertical="center"/>
    </xf>
    <xf numFmtId="14" fontId="44" fillId="0" borderId="69" xfId="0" applyNumberFormat="1" applyFont="1" applyBorder="1" applyAlignment="1">
      <alignment horizontal="center" vertical="center"/>
    </xf>
    <xf numFmtId="0" fontId="45" fillId="0" borderId="70" xfId="0" applyFont="1" applyBorder="1" applyAlignment="1">
      <alignment/>
    </xf>
    <xf numFmtId="0" fontId="45" fillId="0" borderId="75" xfId="0" applyFont="1" applyBorder="1" applyAlignment="1">
      <alignment/>
    </xf>
    <xf numFmtId="0" fontId="45" fillId="0" borderId="72" xfId="0" applyFont="1" applyBorder="1" applyAlignment="1">
      <alignment/>
    </xf>
    <xf numFmtId="0" fontId="45" fillId="0" borderId="73" xfId="0" applyFont="1" applyBorder="1" applyAlignment="1">
      <alignment/>
    </xf>
    <xf numFmtId="0" fontId="45" fillId="0" borderId="76" xfId="0" applyFont="1" applyBorder="1" applyAlignment="1">
      <alignment/>
    </xf>
    <xf numFmtId="0" fontId="42" fillId="27" borderId="77" xfId="45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/>
    </xf>
    <xf numFmtId="0" fontId="42" fillId="27" borderId="79" xfId="0" applyFont="1" applyFill="1" applyBorder="1" applyAlignment="1">
      <alignment horizontal="center" vertical="center"/>
    </xf>
    <xf numFmtId="0" fontId="42" fillId="27" borderId="80" xfId="0" applyFont="1" applyFill="1" applyBorder="1" applyAlignment="1">
      <alignment horizontal="center" vertical="center"/>
    </xf>
    <xf numFmtId="0" fontId="42" fillId="27" borderId="10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1" xfId="45" applyNumberFormat="1" applyFont="1" applyFill="1" applyBorder="1" applyAlignment="1">
      <alignment horizontal="center" vertical="center"/>
      <protection/>
    </xf>
    <xf numFmtId="193" fontId="20" fillId="19" borderId="82" xfId="45" applyNumberFormat="1" applyFont="1" applyFill="1" applyBorder="1" applyAlignment="1">
      <alignment horizontal="center" vertical="center"/>
      <protection/>
    </xf>
    <xf numFmtId="0" fontId="42" fillId="27" borderId="83" xfId="45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0" fontId="50" fillId="21" borderId="54" xfId="0" applyFont="1" applyFill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20" fillId="28" borderId="3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AV112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2"/>
      <c r="D2" s="124"/>
      <c r="E2" s="128" t="s">
        <v>17</v>
      </c>
      <c r="F2" s="129"/>
      <c r="G2" s="129"/>
      <c r="H2" s="129"/>
      <c r="I2" s="129"/>
      <c r="J2" s="129"/>
      <c r="K2" s="129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30"/>
      <c r="W2" s="143" t="s">
        <v>11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26"/>
      <c r="AJ2" s="149">
        <v>41524</v>
      </c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1"/>
      <c r="AV2" s="26"/>
    </row>
    <row r="3" spans="1:48" s="7" customFormat="1" ht="30.75" customHeight="1" thickBot="1">
      <c r="A3" s="26"/>
      <c r="B3" s="103"/>
      <c r="C3" s="104"/>
      <c r="D3" s="125"/>
      <c r="E3" s="136" t="s">
        <v>5</v>
      </c>
      <c r="F3" s="137"/>
      <c r="G3" s="138"/>
      <c r="H3" s="138"/>
      <c r="I3" s="138"/>
      <c r="J3" s="138"/>
      <c r="K3" s="138"/>
      <c r="L3" s="138"/>
      <c r="M3" s="132" t="s">
        <v>18</v>
      </c>
      <c r="N3" s="133"/>
      <c r="O3" s="133"/>
      <c r="P3" s="133"/>
      <c r="Q3" s="134"/>
      <c r="R3" s="134"/>
      <c r="S3" s="134"/>
      <c r="T3" s="134"/>
      <c r="U3" s="135"/>
      <c r="V3" s="30"/>
      <c r="W3" s="146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I3" s="26"/>
      <c r="AJ3" s="152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39" t="s">
        <v>1</v>
      </c>
      <c r="C5" s="140"/>
      <c r="D5" s="140"/>
      <c r="E5" s="141"/>
      <c r="F5" s="142"/>
      <c r="G5" s="107"/>
      <c r="H5" s="126" t="s">
        <v>0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06"/>
    </row>
    <row r="6" spans="1:48" s="5" customFormat="1" ht="16.5" customHeight="1" thickBot="1">
      <c r="A6" s="28"/>
      <c r="B6" s="155" t="s">
        <v>4</v>
      </c>
      <c r="C6" s="99"/>
      <c r="D6" s="157" t="s">
        <v>8</v>
      </c>
      <c r="E6" s="159" t="s">
        <v>2</v>
      </c>
      <c r="F6" s="163" t="s">
        <v>3</v>
      </c>
      <c r="G6" s="31"/>
      <c r="H6" s="161" t="s">
        <v>9</v>
      </c>
      <c r="I6" s="55"/>
      <c r="J6" s="114" t="s">
        <v>19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20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21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56"/>
      <c r="C7" s="100"/>
      <c r="D7" s="158"/>
      <c r="E7" s="160"/>
      <c r="F7" s="164"/>
      <c r="G7" s="59"/>
      <c r="H7" s="162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0</v>
      </c>
      <c r="C9" s="63"/>
      <c r="D9" s="60" t="s">
        <v>7</v>
      </c>
      <c r="E9" s="61"/>
      <c r="F9" s="62" t="s">
        <v>6</v>
      </c>
      <c r="G9" s="51"/>
      <c r="H9" s="54" t="e">
        <f>_xlfn.AVERAGEIF(H12:H111,"&gt;0")</f>
        <v>#DIV/0!</v>
      </c>
      <c r="I9" s="51"/>
      <c r="J9" s="120" t="e">
        <f>_xlfn.AVERAGEIF(J12:J111,"&gt;0")</f>
        <v>#DIV/0!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 t="e">
        <f>_xlfn.AVERAGEIF(W12:W111,"&gt;0")</f>
        <v>#DIV/0!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 t="e">
        <f>_xlfn.AVERAGEIF(AJ12:AJ111,"&gt;0")</f>
        <v>#DIV/0!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</v>
      </c>
      <c r="E12" s="72"/>
      <c r="F12" s="47"/>
      <c r="G12" s="10"/>
      <c r="H12" s="92">
        <f aca="true" t="shared" si="0" ref="H12:H43">SUM(J12,W12,AJ12)</f>
        <v>0</v>
      </c>
      <c r="I12" s="30"/>
      <c r="J12" s="93">
        <f aca="true" t="shared" si="1" ref="J12:J43">SUM(L12:U12)</f>
        <v>0</v>
      </c>
      <c r="K12" s="94">
        <f aca="true" t="shared" si="2" ref="K12:K43">RANK($J12,$J$12:$J$111)</f>
        <v>1</v>
      </c>
      <c r="L12" s="77"/>
      <c r="M12" s="75"/>
      <c r="N12" s="75"/>
      <c r="O12" s="75"/>
      <c r="P12" s="75"/>
      <c r="Q12" s="75"/>
      <c r="R12" s="75"/>
      <c r="S12" s="75"/>
      <c r="T12" s="75"/>
      <c r="U12" s="76"/>
      <c r="V12" s="43"/>
      <c r="W12" s="93">
        <f aca="true" t="shared" si="3" ref="W12:W43">SUM(Y12:AH12)</f>
        <v>0</v>
      </c>
      <c r="X12" s="94">
        <f aca="true" t="shared" si="4" ref="X12:X43">RANK($J12,$J$12:$J$111)</f>
        <v>1</v>
      </c>
      <c r="Y12" s="77"/>
      <c r="Z12" s="75"/>
      <c r="AA12" s="75"/>
      <c r="AB12" s="75"/>
      <c r="AC12" s="75"/>
      <c r="AD12" s="75"/>
      <c r="AE12" s="75"/>
      <c r="AF12" s="75"/>
      <c r="AG12" s="75"/>
      <c r="AH12" s="76"/>
      <c r="AI12" s="43"/>
      <c r="AJ12" s="93">
        <f aca="true" t="shared" si="5" ref="AJ12:AJ43">SUM(AL12:AU12)</f>
        <v>0</v>
      </c>
      <c r="AK12" s="94">
        <f aca="true" t="shared" si="6" ref="AK12:AK43"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2</v>
      </c>
      <c r="E13" s="73"/>
      <c r="F13" s="47"/>
      <c r="G13" s="10"/>
      <c r="H13" s="92">
        <f t="shared" si="0"/>
        <v>0</v>
      </c>
      <c r="I13" s="30"/>
      <c r="J13" s="93">
        <f t="shared" si="1"/>
        <v>0</v>
      </c>
      <c r="K13" s="94">
        <f t="shared" si="2"/>
        <v>1</v>
      </c>
      <c r="L13" s="77"/>
      <c r="M13" s="75"/>
      <c r="N13" s="75"/>
      <c r="O13" s="75"/>
      <c r="P13" s="75"/>
      <c r="Q13" s="75"/>
      <c r="R13" s="75"/>
      <c r="S13" s="75"/>
      <c r="T13" s="75"/>
      <c r="U13" s="76"/>
      <c r="V13" s="43"/>
      <c r="W13" s="93">
        <f t="shared" si="3"/>
        <v>0</v>
      </c>
      <c r="X13" s="94">
        <f t="shared" si="4"/>
        <v>1</v>
      </c>
      <c r="Y13" s="77"/>
      <c r="Z13" s="75"/>
      <c r="AA13" s="75"/>
      <c r="AB13" s="75"/>
      <c r="AC13" s="75"/>
      <c r="AD13" s="75"/>
      <c r="AE13" s="75"/>
      <c r="AF13" s="75"/>
      <c r="AG13" s="75"/>
      <c r="AH13" s="76"/>
      <c r="AI13" s="43"/>
      <c r="AJ13" s="93">
        <f t="shared" si="5"/>
        <v>0</v>
      </c>
      <c r="AK13" s="94">
        <f t="shared" si="6"/>
        <v>1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3</v>
      </c>
      <c r="E14" s="73"/>
      <c r="F14" s="47"/>
      <c r="G14" s="10"/>
      <c r="H14" s="92">
        <f t="shared" si="0"/>
        <v>0</v>
      </c>
      <c r="I14" s="30"/>
      <c r="J14" s="93">
        <f t="shared" si="1"/>
        <v>0</v>
      </c>
      <c r="K14" s="94">
        <f t="shared" si="2"/>
        <v>1</v>
      </c>
      <c r="L14" s="77"/>
      <c r="M14" s="75"/>
      <c r="N14" s="75"/>
      <c r="O14" s="75"/>
      <c r="P14" s="75"/>
      <c r="Q14" s="75"/>
      <c r="R14" s="75"/>
      <c r="S14" s="75"/>
      <c r="T14" s="75"/>
      <c r="U14" s="76"/>
      <c r="V14" s="43"/>
      <c r="W14" s="93">
        <f t="shared" si="3"/>
        <v>0</v>
      </c>
      <c r="X14" s="94">
        <f t="shared" si="4"/>
        <v>1</v>
      </c>
      <c r="Y14" s="77"/>
      <c r="Z14" s="75"/>
      <c r="AA14" s="75"/>
      <c r="AB14" s="75"/>
      <c r="AC14" s="75"/>
      <c r="AD14" s="75"/>
      <c r="AE14" s="75"/>
      <c r="AF14" s="75"/>
      <c r="AG14" s="75"/>
      <c r="AH14" s="76"/>
      <c r="AI14" s="43"/>
      <c r="AJ14" s="93">
        <f t="shared" si="5"/>
        <v>0</v>
      </c>
      <c r="AK14" s="94">
        <f t="shared" si="6"/>
        <v>1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4</v>
      </c>
      <c r="E15" s="73"/>
      <c r="F15" s="47"/>
      <c r="G15" s="10"/>
      <c r="H15" s="92">
        <f t="shared" si="0"/>
        <v>0</v>
      </c>
      <c r="I15" s="30"/>
      <c r="J15" s="93">
        <f t="shared" si="1"/>
        <v>0</v>
      </c>
      <c r="K15" s="94">
        <f t="shared" si="2"/>
        <v>1</v>
      </c>
      <c r="L15" s="77"/>
      <c r="M15" s="75"/>
      <c r="N15" s="75"/>
      <c r="O15" s="75"/>
      <c r="P15" s="75"/>
      <c r="Q15" s="75"/>
      <c r="R15" s="75"/>
      <c r="S15" s="75"/>
      <c r="T15" s="75"/>
      <c r="U15" s="76"/>
      <c r="V15" s="43"/>
      <c r="W15" s="93">
        <f t="shared" si="3"/>
        <v>0</v>
      </c>
      <c r="X15" s="94">
        <f t="shared" si="4"/>
        <v>1</v>
      </c>
      <c r="Y15" s="77"/>
      <c r="Z15" s="75"/>
      <c r="AA15" s="75"/>
      <c r="AB15" s="75"/>
      <c r="AC15" s="75"/>
      <c r="AD15" s="75"/>
      <c r="AE15" s="75"/>
      <c r="AF15" s="75"/>
      <c r="AG15" s="75"/>
      <c r="AH15" s="76"/>
      <c r="AI15" s="43"/>
      <c r="AJ15" s="93">
        <f t="shared" si="5"/>
        <v>0</v>
      </c>
      <c r="AK15" s="94">
        <f t="shared" si="6"/>
        <v>1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5</v>
      </c>
      <c r="E16" s="73"/>
      <c r="F16" s="47"/>
      <c r="G16" s="10"/>
      <c r="H16" s="92">
        <f t="shared" si="0"/>
        <v>0</v>
      </c>
      <c r="I16" s="30"/>
      <c r="J16" s="93">
        <f t="shared" si="1"/>
        <v>0</v>
      </c>
      <c r="K16" s="94">
        <f t="shared" si="2"/>
        <v>1</v>
      </c>
      <c r="L16" s="77"/>
      <c r="M16" s="75"/>
      <c r="N16" s="75"/>
      <c r="O16" s="75"/>
      <c r="P16" s="75"/>
      <c r="Q16" s="75"/>
      <c r="R16" s="75"/>
      <c r="S16" s="75"/>
      <c r="T16" s="75"/>
      <c r="U16" s="76"/>
      <c r="V16" s="43"/>
      <c r="W16" s="93">
        <f t="shared" si="3"/>
        <v>0</v>
      </c>
      <c r="X16" s="94">
        <f t="shared" si="4"/>
        <v>1</v>
      </c>
      <c r="Y16" s="77"/>
      <c r="Z16" s="75"/>
      <c r="AA16" s="75"/>
      <c r="AB16" s="75"/>
      <c r="AC16" s="75"/>
      <c r="AD16" s="75"/>
      <c r="AE16" s="75"/>
      <c r="AF16" s="75"/>
      <c r="AG16" s="75"/>
      <c r="AH16" s="76"/>
      <c r="AI16" s="43"/>
      <c r="AJ16" s="93">
        <f t="shared" si="5"/>
        <v>0</v>
      </c>
      <c r="AK16" s="94">
        <f t="shared" si="6"/>
        <v>1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6</v>
      </c>
      <c r="E17" s="73"/>
      <c r="F17" s="47"/>
      <c r="G17" s="10"/>
      <c r="H17" s="92">
        <f t="shared" si="0"/>
        <v>0</v>
      </c>
      <c r="I17" s="30"/>
      <c r="J17" s="93">
        <f t="shared" si="1"/>
        <v>0</v>
      </c>
      <c r="K17" s="94">
        <f t="shared" si="2"/>
        <v>1</v>
      </c>
      <c r="L17" s="77"/>
      <c r="M17" s="75"/>
      <c r="N17" s="75"/>
      <c r="O17" s="75"/>
      <c r="P17" s="75"/>
      <c r="Q17" s="75"/>
      <c r="R17" s="75"/>
      <c r="S17" s="75"/>
      <c r="T17" s="75"/>
      <c r="U17" s="76"/>
      <c r="V17" s="43"/>
      <c r="W17" s="93">
        <f t="shared" si="3"/>
        <v>0</v>
      </c>
      <c r="X17" s="94">
        <f t="shared" si="4"/>
        <v>1</v>
      </c>
      <c r="Y17" s="77"/>
      <c r="Z17" s="75"/>
      <c r="AA17" s="75"/>
      <c r="AB17" s="75"/>
      <c r="AC17" s="75"/>
      <c r="AD17" s="75"/>
      <c r="AE17" s="75"/>
      <c r="AF17" s="75"/>
      <c r="AG17" s="75"/>
      <c r="AH17" s="76"/>
      <c r="AI17" s="43"/>
      <c r="AJ17" s="93">
        <f t="shared" si="5"/>
        <v>0</v>
      </c>
      <c r="AK17" s="94">
        <f t="shared" si="6"/>
        <v>1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7</v>
      </c>
      <c r="E18" s="73"/>
      <c r="F18" s="47"/>
      <c r="G18" s="10"/>
      <c r="H18" s="92">
        <f t="shared" si="0"/>
        <v>0</v>
      </c>
      <c r="I18" s="30"/>
      <c r="J18" s="93">
        <f t="shared" si="1"/>
        <v>0</v>
      </c>
      <c r="K18" s="94">
        <f t="shared" si="2"/>
        <v>1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f t="shared" si="3"/>
        <v>0</v>
      </c>
      <c r="X18" s="94">
        <f t="shared" si="4"/>
        <v>1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f t="shared" si="5"/>
        <v>0</v>
      </c>
      <c r="AK18" s="94">
        <f t="shared" si="6"/>
        <v>1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8</v>
      </c>
      <c r="E19" s="73"/>
      <c r="F19" s="47"/>
      <c r="G19" s="10"/>
      <c r="H19" s="92">
        <f t="shared" si="0"/>
        <v>0</v>
      </c>
      <c r="I19" s="30"/>
      <c r="J19" s="93">
        <f t="shared" si="1"/>
        <v>0</v>
      </c>
      <c r="K19" s="94">
        <f t="shared" si="2"/>
        <v>1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f t="shared" si="3"/>
        <v>0</v>
      </c>
      <c r="X19" s="94">
        <f t="shared" si="4"/>
        <v>1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f t="shared" si="5"/>
        <v>0</v>
      </c>
      <c r="AK19" s="94">
        <f t="shared" si="6"/>
        <v>1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/>
      <c r="F20" s="47"/>
      <c r="G20" s="10"/>
      <c r="H20" s="92">
        <f t="shared" si="0"/>
        <v>0</v>
      </c>
      <c r="I20" s="30"/>
      <c r="J20" s="93">
        <f t="shared" si="1"/>
        <v>0</v>
      </c>
      <c r="K20" s="94">
        <f t="shared" si="2"/>
        <v>1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f t="shared" si="3"/>
        <v>0</v>
      </c>
      <c r="X20" s="94">
        <f t="shared" si="4"/>
        <v>1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f t="shared" si="5"/>
        <v>0</v>
      </c>
      <c r="AK20" s="94">
        <f t="shared" si="6"/>
        <v>1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10</v>
      </c>
      <c r="E21" s="73"/>
      <c r="F21" s="47"/>
      <c r="G21" s="10"/>
      <c r="H21" s="92">
        <f t="shared" si="0"/>
        <v>0</v>
      </c>
      <c r="I21" s="30"/>
      <c r="J21" s="93">
        <f t="shared" si="1"/>
        <v>0</v>
      </c>
      <c r="K21" s="94">
        <f t="shared" si="2"/>
        <v>1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f t="shared" si="3"/>
        <v>0</v>
      </c>
      <c r="X21" s="94">
        <f t="shared" si="4"/>
        <v>1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f t="shared" si="5"/>
        <v>0</v>
      </c>
      <c r="AK21" s="94">
        <f t="shared" si="6"/>
        <v>1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11</v>
      </c>
      <c r="E22" s="73"/>
      <c r="F22" s="47"/>
      <c r="G22" s="10"/>
      <c r="H22" s="92">
        <f t="shared" si="0"/>
        <v>0</v>
      </c>
      <c r="I22" s="30"/>
      <c r="J22" s="93">
        <f t="shared" si="1"/>
        <v>0</v>
      </c>
      <c r="K22" s="94">
        <f t="shared" si="2"/>
        <v>1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f t="shared" si="3"/>
        <v>0</v>
      </c>
      <c r="X22" s="94">
        <f t="shared" si="4"/>
        <v>1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f t="shared" si="5"/>
        <v>0</v>
      </c>
      <c r="AK22" s="94">
        <f t="shared" si="6"/>
        <v>1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12</v>
      </c>
      <c r="E23" s="73"/>
      <c r="F23" s="47"/>
      <c r="G23" s="10"/>
      <c r="H23" s="92">
        <f t="shared" si="0"/>
        <v>0</v>
      </c>
      <c r="I23" s="30"/>
      <c r="J23" s="93">
        <f t="shared" si="1"/>
        <v>0</v>
      </c>
      <c r="K23" s="94">
        <f t="shared" si="2"/>
        <v>1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f t="shared" si="3"/>
        <v>0</v>
      </c>
      <c r="X23" s="94">
        <f t="shared" si="4"/>
        <v>1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f t="shared" si="5"/>
        <v>0</v>
      </c>
      <c r="AK23" s="94">
        <f t="shared" si="6"/>
        <v>1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13</v>
      </c>
      <c r="E24" s="73"/>
      <c r="F24" s="47"/>
      <c r="G24" s="10"/>
      <c r="H24" s="92">
        <f t="shared" si="0"/>
        <v>0</v>
      </c>
      <c r="I24" s="30"/>
      <c r="J24" s="93">
        <f t="shared" si="1"/>
        <v>0</v>
      </c>
      <c r="K24" s="94">
        <f t="shared" si="2"/>
        <v>1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f t="shared" si="3"/>
        <v>0</v>
      </c>
      <c r="X24" s="94">
        <f t="shared" si="4"/>
        <v>1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f t="shared" si="5"/>
        <v>0</v>
      </c>
      <c r="AK24" s="94">
        <f t="shared" si="6"/>
        <v>1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1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1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1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W6:AH7"/>
    <mergeCell ref="W9:AH9"/>
    <mergeCell ref="B6:B7"/>
    <mergeCell ref="D6:D7"/>
    <mergeCell ref="J6:U7"/>
    <mergeCell ref="J9:U9"/>
    <mergeCell ref="E6:E7"/>
    <mergeCell ref="H6:H7"/>
    <mergeCell ref="F6:F7"/>
    <mergeCell ref="AJ6:AU7"/>
    <mergeCell ref="AJ9:AU9"/>
    <mergeCell ref="D2:D3"/>
    <mergeCell ref="H5:AU5"/>
    <mergeCell ref="E2:U2"/>
    <mergeCell ref="M3:U3"/>
    <mergeCell ref="E3:L3"/>
    <mergeCell ref="B5:F5"/>
    <mergeCell ref="W2:AH3"/>
    <mergeCell ref="AJ2:AU3"/>
  </mergeCells>
  <conditionalFormatting sqref="K12:K111 X12:X111 AK12:AK111">
    <cfRule type="cellIs" priority="8" dxfId="11" operator="equal" stopIfTrue="1">
      <formula>1</formula>
    </cfRule>
    <cfRule type="cellIs" priority="9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11" dxfId="7" operator="equal" stopIfTrue="1">
      <formula>"(názov preteku)"</formula>
    </cfRule>
  </conditionalFormatting>
  <conditionalFormatting sqref="M3:P3">
    <cfRule type="cellIs" priority="12" dxfId="7" operator="equal" stopIfTrue="1">
      <formula>"(kategória)"</formula>
    </cfRule>
  </conditionalFormatting>
  <conditionalFormatting sqref="D12:D111">
    <cfRule type="cellIs" priority="13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5"/>
      <c r="D2" s="124" t="s">
        <v>16</v>
      </c>
      <c r="E2" s="128" t="s">
        <v>22</v>
      </c>
      <c r="F2" s="129"/>
      <c r="G2" s="129"/>
      <c r="H2" s="129"/>
      <c r="I2" s="129"/>
      <c r="J2" s="129"/>
      <c r="K2" s="129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30"/>
      <c r="W2" s="143" t="s">
        <v>10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26"/>
      <c r="AJ2" s="149">
        <v>44093</v>
      </c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1"/>
      <c r="AV2" s="26"/>
    </row>
    <row r="3" spans="1:48" s="7" customFormat="1" ht="30.75" customHeight="1" thickBot="1">
      <c r="A3" s="26"/>
      <c r="B3" s="103"/>
      <c r="C3" s="104"/>
      <c r="D3" s="125"/>
      <c r="E3" s="136" t="s">
        <v>5</v>
      </c>
      <c r="F3" s="137"/>
      <c r="G3" s="138"/>
      <c r="H3" s="138"/>
      <c r="I3" s="138"/>
      <c r="J3" s="138"/>
      <c r="K3" s="138"/>
      <c r="L3" s="138"/>
      <c r="M3" s="165" t="s">
        <v>12</v>
      </c>
      <c r="N3" s="166"/>
      <c r="O3" s="166"/>
      <c r="P3" s="166"/>
      <c r="Q3" s="167"/>
      <c r="R3" s="167"/>
      <c r="S3" s="167"/>
      <c r="T3" s="167"/>
      <c r="U3" s="168"/>
      <c r="V3" s="30"/>
      <c r="W3" s="146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I3" s="26"/>
      <c r="AJ3" s="152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39" t="s">
        <v>1</v>
      </c>
      <c r="C5" s="140"/>
      <c r="D5" s="140"/>
      <c r="E5" s="141"/>
      <c r="F5" s="142"/>
      <c r="G5" s="107"/>
      <c r="H5" s="126" t="s">
        <v>0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06"/>
    </row>
    <row r="6" spans="1:48" s="5" customFormat="1" ht="16.5" customHeight="1" thickBot="1">
      <c r="A6" s="28"/>
      <c r="B6" s="155" t="s">
        <v>4</v>
      </c>
      <c r="C6" s="99"/>
      <c r="D6" s="157" t="s">
        <v>8</v>
      </c>
      <c r="E6" s="159" t="s">
        <v>2</v>
      </c>
      <c r="F6" s="163" t="s">
        <v>3</v>
      </c>
      <c r="G6" s="31"/>
      <c r="H6" s="161"/>
      <c r="I6" s="55"/>
      <c r="J6" s="114" t="s">
        <v>13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14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15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56"/>
      <c r="C7" s="100"/>
      <c r="D7" s="158"/>
      <c r="E7" s="160"/>
      <c r="F7" s="164"/>
      <c r="G7" s="59"/>
      <c r="H7" s="162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6</v>
      </c>
      <c r="C9" s="63"/>
      <c r="D9" s="60" t="s">
        <v>7</v>
      </c>
      <c r="E9" s="61"/>
      <c r="F9" s="62" t="s">
        <v>6</v>
      </c>
      <c r="G9" s="51"/>
      <c r="H9" s="54">
        <f>_xlfn.AVERAGEIF(H12:H111,"&gt;0")</f>
        <v>214.16666666666666</v>
      </c>
      <c r="I9" s="51"/>
      <c r="J9" s="120">
        <f>_xlfn.AVERAGEIF(J12:J111,"&gt;0")</f>
        <v>72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>
        <f>_xlfn.AVERAGEIF(W12:W111,"&gt;0")</f>
        <v>70.66666666666667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>
        <f>_xlfn.AVERAGEIF(AJ12:AJ111,"&gt;0")</f>
        <v>71.5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4</v>
      </c>
      <c r="E12" s="72" t="s">
        <v>26</v>
      </c>
      <c r="F12" s="47" t="s">
        <v>23</v>
      </c>
      <c r="G12" s="10"/>
      <c r="H12" s="92">
        <f aca="true" t="shared" si="0" ref="H12:H43">SUM(J12,W12,AJ12)</f>
        <v>275</v>
      </c>
      <c r="I12" s="30"/>
      <c r="J12" s="93">
        <f aca="true" t="shared" si="1" ref="J12:J43">SUM(L12:U12)</f>
        <v>96</v>
      </c>
      <c r="K12" s="94">
        <f aca="true" t="shared" si="2" ref="K12:K43">RANK($J12,$J$12:$J$111)</f>
        <v>1</v>
      </c>
      <c r="L12" s="77">
        <v>10</v>
      </c>
      <c r="M12" s="75">
        <v>10</v>
      </c>
      <c r="N12" s="75">
        <v>10</v>
      </c>
      <c r="O12" s="75">
        <v>10</v>
      </c>
      <c r="P12" s="75">
        <v>10</v>
      </c>
      <c r="Q12" s="75">
        <v>10</v>
      </c>
      <c r="R12" s="75">
        <v>9</v>
      </c>
      <c r="S12" s="75">
        <v>9</v>
      </c>
      <c r="T12" s="75">
        <v>9</v>
      </c>
      <c r="U12" s="76">
        <v>9</v>
      </c>
      <c r="V12" s="43"/>
      <c r="W12" s="93">
        <f aca="true" t="shared" si="3" ref="W12:W43">SUM(Y12:AH12)</f>
        <v>88</v>
      </c>
      <c r="X12" s="94">
        <f aca="true" t="shared" si="4" ref="X12:X43">RANK($J12,$J$12:$J$111)</f>
        <v>1</v>
      </c>
      <c r="Y12" s="77">
        <v>10</v>
      </c>
      <c r="Z12" s="75">
        <v>10</v>
      </c>
      <c r="AA12" s="75">
        <v>9</v>
      </c>
      <c r="AB12" s="75">
        <v>9</v>
      </c>
      <c r="AC12" s="75">
        <v>9</v>
      </c>
      <c r="AD12" s="75">
        <v>9</v>
      </c>
      <c r="AE12" s="75">
        <v>8</v>
      </c>
      <c r="AF12" s="75">
        <v>8</v>
      </c>
      <c r="AG12" s="75">
        <v>8</v>
      </c>
      <c r="AH12" s="76">
        <v>8</v>
      </c>
      <c r="AI12" s="43"/>
      <c r="AJ12" s="93">
        <f aca="true" t="shared" si="5" ref="AJ12:AJ43">SUM(AL12:AU12)</f>
        <v>91</v>
      </c>
      <c r="AK12" s="94">
        <f aca="true" t="shared" si="6" ref="AK12:AK43">RANK($J12,$J$12:$J$111)</f>
        <v>1</v>
      </c>
      <c r="AL12" s="77">
        <v>10</v>
      </c>
      <c r="AM12" s="75">
        <v>10</v>
      </c>
      <c r="AN12" s="75">
        <v>10</v>
      </c>
      <c r="AO12" s="75">
        <v>9</v>
      </c>
      <c r="AP12" s="75">
        <v>9</v>
      </c>
      <c r="AQ12" s="75">
        <v>9</v>
      </c>
      <c r="AR12" s="75">
        <v>9</v>
      </c>
      <c r="AS12" s="75">
        <v>9</v>
      </c>
      <c r="AT12" s="75">
        <v>9</v>
      </c>
      <c r="AU12" s="76">
        <v>7</v>
      </c>
      <c r="AV12" s="40"/>
    </row>
    <row r="13" spans="1:48" ht="37.5" customHeight="1">
      <c r="A13" s="40"/>
      <c r="B13" s="69">
        <v>2</v>
      </c>
      <c r="C13" s="65"/>
      <c r="D13" s="66">
        <v>3</v>
      </c>
      <c r="E13" s="73" t="s">
        <v>25</v>
      </c>
      <c r="F13" s="47" t="s">
        <v>23</v>
      </c>
      <c r="G13" s="10"/>
      <c r="H13" s="92">
        <f t="shared" si="0"/>
        <v>246</v>
      </c>
      <c r="I13" s="30"/>
      <c r="J13" s="93">
        <f t="shared" si="1"/>
        <v>81</v>
      </c>
      <c r="K13" s="94">
        <f t="shared" si="2"/>
        <v>2</v>
      </c>
      <c r="L13" s="77">
        <v>9</v>
      </c>
      <c r="M13" s="75">
        <v>9</v>
      </c>
      <c r="N13" s="75">
        <v>9</v>
      </c>
      <c r="O13" s="75">
        <v>9</v>
      </c>
      <c r="P13" s="75">
        <v>8</v>
      </c>
      <c r="Q13" s="75">
        <v>8</v>
      </c>
      <c r="R13" s="75">
        <v>8</v>
      </c>
      <c r="S13" s="75">
        <v>7</v>
      </c>
      <c r="T13" s="75">
        <v>7</v>
      </c>
      <c r="U13" s="76">
        <v>7</v>
      </c>
      <c r="V13" s="43"/>
      <c r="W13" s="93">
        <f t="shared" si="3"/>
        <v>83</v>
      </c>
      <c r="X13" s="94">
        <f t="shared" si="4"/>
        <v>2</v>
      </c>
      <c r="Y13" s="77">
        <v>10</v>
      </c>
      <c r="Z13" s="75">
        <v>10</v>
      </c>
      <c r="AA13" s="75">
        <v>9</v>
      </c>
      <c r="AB13" s="75">
        <v>9</v>
      </c>
      <c r="AC13" s="75">
        <v>9</v>
      </c>
      <c r="AD13" s="75">
        <v>8</v>
      </c>
      <c r="AE13" s="75">
        <v>8</v>
      </c>
      <c r="AF13" s="75">
        <v>7</v>
      </c>
      <c r="AG13" s="75">
        <v>7</v>
      </c>
      <c r="AH13" s="76">
        <v>6</v>
      </c>
      <c r="AI13" s="43"/>
      <c r="AJ13" s="93">
        <f t="shared" si="5"/>
        <v>82</v>
      </c>
      <c r="AK13" s="94">
        <f t="shared" si="6"/>
        <v>2</v>
      </c>
      <c r="AL13" s="77">
        <v>10</v>
      </c>
      <c r="AM13" s="75">
        <v>10</v>
      </c>
      <c r="AN13" s="75">
        <v>9</v>
      </c>
      <c r="AO13" s="75">
        <v>9</v>
      </c>
      <c r="AP13" s="75">
        <v>9</v>
      </c>
      <c r="AQ13" s="75">
        <v>8</v>
      </c>
      <c r="AR13" s="75">
        <v>8</v>
      </c>
      <c r="AS13" s="75">
        <v>7</v>
      </c>
      <c r="AT13" s="75">
        <v>7</v>
      </c>
      <c r="AU13" s="76">
        <v>5</v>
      </c>
      <c r="AV13" s="40"/>
    </row>
    <row r="14" spans="1:48" ht="37.5" customHeight="1">
      <c r="A14" s="40"/>
      <c r="B14" s="69">
        <v>3</v>
      </c>
      <c r="C14" s="65"/>
      <c r="D14" s="66">
        <v>5</v>
      </c>
      <c r="E14" s="73" t="s">
        <v>27</v>
      </c>
      <c r="F14" s="47" t="s">
        <v>23</v>
      </c>
      <c r="G14" s="10"/>
      <c r="H14" s="92">
        <f t="shared" si="0"/>
        <v>218</v>
      </c>
      <c r="I14" s="30"/>
      <c r="J14" s="93">
        <f t="shared" si="1"/>
        <v>75</v>
      </c>
      <c r="K14" s="94">
        <f t="shared" si="2"/>
        <v>4</v>
      </c>
      <c r="L14" s="77">
        <v>10</v>
      </c>
      <c r="M14" s="75">
        <v>10</v>
      </c>
      <c r="N14" s="75">
        <v>10</v>
      </c>
      <c r="O14" s="75">
        <v>9</v>
      </c>
      <c r="P14" s="75">
        <v>7</v>
      </c>
      <c r="Q14" s="75">
        <v>6</v>
      </c>
      <c r="R14" s="75">
        <v>6</v>
      </c>
      <c r="S14" s="75">
        <v>6</v>
      </c>
      <c r="T14" s="75">
        <v>6</v>
      </c>
      <c r="U14" s="76">
        <v>5</v>
      </c>
      <c r="V14" s="43"/>
      <c r="W14" s="93">
        <f t="shared" si="3"/>
        <v>66</v>
      </c>
      <c r="X14" s="94">
        <f t="shared" si="4"/>
        <v>4</v>
      </c>
      <c r="Y14" s="77">
        <v>9</v>
      </c>
      <c r="Z14" s="75">
        <v>9</v>
      </c>
      <c r="AA14" s="75">
        <v>9</v>
      </c>
      <c r="AB14" s="75">
        <v>9</v>
      </c>
      <c r="AC14" s="75">
        <v>8</v>
      </c>
      <c r="AD14" s="75">
        <v>8</v>
      </c>
      <c r="AE14" s="75">
        <v>1</v>
      </c>
      <c r="AF14" s="75">
        <v>5</v>
      </c>
      <c r="AG14" s="75">
        <v>5</v>
      </c>
      <c r="AH14" s="76">
        <v>3</v>
      </c>
      <c r="AI14" s="43"/>
      <c r="AJ14" s="93">
        <f t="shared" si="5"/>
        <v>77</v>
      </c>
      <c r="AK14" s="94">
        <f t="shared" si="6"/>
        <v>4</v>
      </c>
      <c r="AL14" s="77">
        <v>10</v>
      </c>
      <c r="AM14" s="75">
        <v>9</v>
      </c>
      <c r="AN14" s="75">
        <v>9</v>
      </c>
      <c r="AO14" s="75">
        <v>9</v>
      </c>
      <c r="AP14" s="75">
        <v>8</v>
      </c>
      <c r="AQ14" s="75">
        <v>8</v>
      </c>
      <c r="AR14" s="75">
        <v>8</v>
      </c>
      <c r="AS14" s="75">
        <v>8</v>
      </c>
      <c r="AT14" s="75">
        <v>6</v>
      </c>
      <c r="AU14" s="76">
        <v>2</v>
      </c>
      <c r="AV14" s="40"/>
    </row>
    <row r="15" spans="1:48" ht="37.5" customHeight="1">
      <c r="A15" s="40"/>
      <c r="B15" s="70">
        <v>4</v>
      </c>
      <c r="C15" s="65"/>
      <c r="D15" s="66">
        <v>6</v>
      </c>
      <c r="E15" s="73" t="s">
        <v>28</v>
      </c>
      <c r="F15" s="47" t="s">
        <v>23</v>
      </c>
      <c r="G15" s="10"/>
      <c r="H15" s="92">
        <f t="shared" si="0"/>
        <v>215</v>
      </c>
      <c r="I15" s="30"/>
      <c r="J15" s="93">
        <f t="shared" si="1"/>
        <v>79</v>
      </c>
      <c r="K15" s="94">
        <f t="shared" si="2"/>
        <v>3</v>
      </c>
      <c r="L15" s="77">
        <v>9</v>
      </c>
      <c r="M15" s="75">
        <v>9</v>
      </c>
      <c r="N15" s="75">
        <v>8</v>
      </c>
      <c r="O15" s="75">
        <v>8</v>
      </c>
      <c r="P15" s="75">
        <v>8</v>
      </c>
      <c r="Q15" s="75">
        <v>8</v>
      </c>
      <c r="R15" s="75">
        <v>8</v>
      </c>
      <c r="S15" s="75">
        <v>8</v>
      </c>
      <c r="T15" s="75">
        <v>7</v>
      </c>
      <c r="U15" s="76">
        <v>6</v>
      </c>
      <c r="V15" s="43"/>
      <c r="W15" s="93">
        <f t="shared" si="3"/>
        <v>71</v>
      </c>
      <c r="X15" s="94">
        <f t="shared" si="4"/>
        <v>3</v>
      </c>
      <c r="Y15" s="77">
        <v>9</v>
      </c>
      <c r="Z15" s="75">
        <v>9</v>
      </c>
      <c r="AA15" s="75">
        <v>8</v>
      </c>
      <c r="AB15" s="75">
        <v>8</v>
      </c>
      <c r="AC15" s="75">
        <v>7</v>
      </c>
      <c r="AD15" s="75">
        <v>7</v>
      </c>
      <c r="AE15" s="75">
        <v>7</v>
      </c>
      <c r="AF15" s="75">
        <v>7</v>
      </c>
      <c r="AG15" s="75">
        <v>6</v>
      </c>
      <c r="AH15" s="76">
        <v>3</v>
      </c>
      <c r="AI15" s="43"/>
      <c r="AJ15" s="93">
        <f t="shared" si="5"/>
        <v>65</v>
      </c>
      <c r="AK15" s="94">
        <f t="shared" si="6"/>
        <v>3</v>
      </c>
      <c r="AL15" s="77">
        <v>10</v>
      </c>
      <c r="AM15" s="75">
        <v>9</v>
      </c>
      <c r="AN15" s="75">
        <v>8</v>
      </c>
      <c r="AO15" s="75">
        <v>8</v>
      </c>
      <c r="AP15" s="75">
        <v>8</v>
      </c>
      <c r="AQ15" s="75">
        <v>7</v>
      </c>
      <c r="AR15" s="75">
        <v>6</v>
      </c>
      <c r="AS15" s="75">
        <v>5</v>
      </c>
      <c r="AT15" s="75">
        <v>4</v>
      </c>
      <c r="AU15" s="76">
        <v>0</v>
      </c>
      <c r="AV15" s="40"/>
    </row>
    <row r="16" spans="1:48" ht="37.5" customHeight="1">
      <c r="A16" s="40"/>
      <c r="B16" s="70">
        <v>5</v>
      </c>
      <c r="C16" s="65"/>
      <c r="D16" s="66">
        <v>1</v>
      </c>
      <c r="E16" s="73" t="s">
        <v>29</v>
      </c>
      <c r="F16" s="47" t="s">
        <v>23</v>
      </c>
      <c r="G16" s="10"/>
      <c r="H16" s="92">
        <f t="shared" si="0"/>
        <v>194</v>
      </c>
      <c r="I16" s="30"/>
      <c r="J16" s="93">
        <f t="shared" si="1"/>
        <v>57</v>
      </c>
      <c r="K16" s="94">
        <f t="shared" si="2"/>
        <v>5</v>
      </c>
      <c r="L16" s="77">
        <v>8</v>
      </c>
      <c r="M16" s="75">
        <v>8</v>
      </c>
      <c r="N16" s="75">
        <v>8</v>
      </c>
      <c r="O16" s="75">
        <v>7</v>
      </c>
      <c r="P16" s="75">
        <v>7</v>
      </c>
      <c r="Q16" s="75">
        <v>5</v>
      </c>
      <c r="R16" s="75">
        <v>5</v>
      </c>
      <c r="S16" s="75">
        <v>4</v>
      </c>
      <c r="T16" s="75">
        <v>4</v>
      </c>
      <c r="U16" s="76">
        <v>1</v>
      </c>
      <c r="V16" s="43"/>
      <c r="W16" s="93">
        <f t="shared" si="3"/>
        <v>69</v>
      </c>
      <c r="X16" s="94">
        <f t="shared" si="4"/>
        <v>5</v>
      </c>
      <c r="Y16" s="77">
        <v>9</v>
      </c>
      <c r="Z16" s="75">
        <v>9</v>
      </c>
      <c r="AA16" s="75">
        <v>8</v>
      </c>
      <c r="AB16" s="75">
        <v>8</v>
      </c>
      <c r="AC16" s="75">
        <v>8</v>
      </c>
      <c r="AD16" s="75">
        <v>7</v>
      </c>
      <c r="AE16" s="75">
        <v>6</v>
      </c>
      <c r="AF16" s="75">
        <v>6</v>
      </c>
      <c r="AG16" s="75">
        <v>4</v>
      </c>
      <c r="AH16" s="76">
        <v>4</v>
      </c>
      <c r="AI16" s="43"/>
      <c r="AJ16" s="93">
        <f t="shared" si="5"/>
        <v>68</v>
      </c>
      <c r="AK16" s="94">
        <f t="shared" si="6"/>
        <v>5</v>
      </c>
      <c r="AL16" s="77">
        <v>9</v>
      </c>
      <c r="AM16" s="75">
        <v>9</v>
      </c>
      <c r="AN16" s="75">
        <v>9</v>
      </c>
      <c r="AO16" s="75">
        <v>8</v>
      </c>
      <c r="AP16" s="75">
        <v>8</v>
      </c>
      <c r="AQ16" s="75">
        <v>7</v>
      </c>
      <c r="AR16" s="75">
        <v>6</v>
      </c>
      <c r="AS16" s="75">
        <v>5</v>
      </c>
      <c r="AT16" s="75">
        <v>4</v>
      </c>
      <c r="AU16" s="76">
        <v>3</v>
      </c>
      <c r="AV16" s="40"/>
    </row>
    <row r="17" spans="1:48" ht="37.5" customHeight="1">
      <c r="A17" s="40"/>
      <c r="B17" s="70">
        <v>6</v>
      </c>
      <c r="C17" s="65"/>
      <c r="D17" s="66">
        <v>2</v>
      </c>
      <c r="E17" s="73" t="s">
        <v>24</v>
      </c>
      <c r="F17" s="47" t="s">
        <v>23</v>
      </c>
      <c r="G17" s="10"/>
      <c r="H17" s="92">
        <f t="shared" si="0"/>
        <v>137</v>
      </c>
      <c r="I17" s="30"/>
      <c r="J17" s="93">
        <f t="shared" si="1"/>
        <v>44</v>
      </c>
      <c r="K17" s="94">
        <f t="shared" si="2"/>
        <v>6</v>
      </c>
      <c r="L17" s="77">
        <v>9</v>
      </c>
      <c r="M17" s="75">
        <v>7</v>
      </c>
      <c r="N17" s="75">
        <v>6</v>
      </c>
      <c r="O17" s="75">
        <v>5</v>
      </c>
      <c r="P17" s="75">
        <v>5</v>
      </c>
      <c r="Q17" s="75">
        <v>4</v>
      </c>
      <c r="R17" s="75">
        <v>4</v>
      </c>
      <c r="S17" s="75">
        <v>3</v>
      </c>
      <c r="T17" s="75">
        <v>1</v>
      </c>
      <c r="U17" s="76">
        <v>0</v>
      </c>
      <c r="V17" s="43"/>
      <c r="W17" s="93">
        <f t="shared" si="3"/>
        <v>47</v>
      </c>
      <c r="X17" s="94">
        <f t="shared" si="4"/>
        <v>6</v>
      </c>
      <c r="Y17" s="77">
        <v>8</v>
      </c>
      <c r="Z17" s="75">
        <v>7</v>
      </c>
      <c r="AA17" s="75">
        <v>6</v>
      </c>
      <c r="AB17" s="75">
        <v>6</v>
      </c>
      <c r="AC17" s="75">
        <v>5</v>
      </c>
      <c r="AD17" s="75">
        <v>5</v>
      </c>
      <c r="AE17" s="75">
        <v>4</v>
      </c>
      <c r="AF17" s="75">
        <v>3</v>
      </c>
      <c r="AG17" s="75">
        <v>3</v>
      </c>
      <c r="AH17" s="76">
        <v>0</v>
      </c>
      <c r="AI17" s="43"/>
      <c r="AJ17" s="93">
        <f t="shared" si="5"/>
        <v>46</v>
      </c>
      <c r="AK17" s="94">
        <f t="shared" si="6"/>
        <v>6</v>
      </c>
      <c r="AL17" s="77">
        <v>10</v>
      </c>
      <c r="AM17" s="75">
        <v>9</v>
      </c>
      <c r="AN17" s="75">
        <v>8</v>
      </c>
      <c r="AO17" s="75">
        <v>7</v>
      </c>
      <c r="AP17" s="75">
        <v>6</v>
      </c>
      <c r="AQ17" s="75">
        <v>4</v>
      </c>
      <c r="AR17" s="75">
        <v>2</v>
      </c>
      <c r="AS17" s="75">
        <v>0</v>
      </c>
      <c r="AT17" s="75">
        <v>0</v>
      </c>
      <c r="AU17" s="76">
        <v>0</v>
      </c>
      <c r="AV17" s="40"/>
    </row>
    <row r="18" spans="1:48" ht="37.5" customHeight="1">
      <c r="A18" s="40"/>
      <c r="B18" s="70">
        <v>7</v>
      </c>
      <c r="C18" s="65"/>
      <c r="D18" s="66">
        <v>7</v>
      </c>
      <c r="E18" s="169"/>
      <c r="F18" s="47"/>
      <c r="G18" s="10"/>
      <c r="H18" s="92">
        <f t="shared" si="0"/>
        <v>0</v>
      </c>
      <c r="I18" s="30"/>
      <c r="J18" s="93">
        <f t="shared" si="1"/>
        <v>0</v>
      </c>
      <c r="K18" s="94">
        <f t="shared" si="2"/>
        <v>7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f t="shared" si="3"/>
        <v>0</v>
      </c>
      <c r="X18" s="94">
        <f t="shared" si="4"/>
        <v>7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f t="shared" si="5"/>
        <v>0</v>
      </c>
      <c r="AK18" s="94">
        <f t="shared" si="6"/>
        <v>7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8</v>
      </c>
      <c r="E19" s="73"/>
      <c r="F19" s="47"/>
      <c r="G19" s="10"/>
      <c r="H19" s="92">
        <f t="shared" si="0"/>
        <v>0</v>
      </c>
      <c r="I19" s="30"/>
      <c r="J19" s="93">
        <f t="shared" si="1"/>
        <v>0</v>
      </c>
      <c r="K19" s="94">
        <f t="shared" si="2"/>
        <v>7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f t="shared" si="3"/>
        <v>0</v>
      </c>
      <c r="X19" s="94">
        <f t="shared" si="4"/>
        <v>7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f t="shared" si="5"/>
        <v>0</v>
      </c>
      <c r="AK19" s="94">
        <f t="shared" si="6"/>
        <v>7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/>
      <c r="F20" s="47"/>
      <c r="G20" s="10"/>
      <c r="H20" s="92">
        <f t="shared" si="0"/>
        <v>0</v>
      </c>
      <c r="I20" s="30"/>
      <c r="J20" s="93">
        <f t="shared" si="1"/>
        <v>0</v>
      </c>
      <c r="K20" s="94">
        <f t="shared" si="2"/>
        <v>7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f t="shared" si="3"/>
        <v>0</v>
      </c>
      <c r="X20" s="94">
        <f t="shared" si="4"/>
        <v>7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f t="shared" si="5"/>
        <v>0</v>
      </c>
      <c r="AK20" s="94">
        <f t="shared" si="6"/>
        <v>7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10</v>
      </c>
      <c r="E21" s="73"/>
      <c r="F21" s="47"/>
      <c r="G21" s="10"/>
      <c r="H21" s="92">
        <f t="shared" si="0"/>
        <v>0</v>
      </c>
      <c r="I21" s="30"/>
      <c r="J21" s="93">
        <f t="shared" si="1"/>
        <v>0</v>
      </c>
      <c r="K21" s="94">
        <f t="shared" si="2"/>
        <v>7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f t="shared" si="3"/>
        <v>0</v>
      </c>
      <c r="X21" s="94">
        <f t="shared" si="4"/>
        <v>7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f t="shared" si="5"/>
        <v>0</v>
      </c>
      <c r="AK21" s="94">
        <f t="shared" si="6"/>
        <v>7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11</v>
      </c>
      <c r="E22" s="73"/>
      <c r="F22" s="47"/>
      <c r="G22" s="10"/>
      <c r="H22" s="92">
        <f t="shared" si="0"/>
        <v>0</v>
      </c>
      <c r="I22" s="30"/>
      <c r="J22" s="93">
        <f t="shared" si="1"/>
        <v>0</v>
      </c>
      <c r="K22" s="94">
        <f t="shared" si="2"/>
        <v>7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f t="shared" si="3"/>
        <v>0</v>
      </c>
      <c r="X22" s="94">
        <f t="shared" si="4"/>
        <v>7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f t="shared" si="5"/>
        <v>0</v>
      </c>
      <c r="AK22" s="94">
        <f t="shared" si="6"/>
        <v>7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12</v>
      </c>
      <c r="E23" s="73"/>
      <c r="F23" s="47"/>
      <c r="G23" s="10"/>
      <c r="H23" s="92">
        <f t="shared" si="0"/>
        <v>0</v>
      </c>
      <c r="I23" s="30"/>
      <c r="J23" s="93">
        <f t="shared" si="1"/>
        <v>0</v>
      </c>
      <c r="K23" s="94">
        <f t="shared" si="2"/>
        <v>7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f t="shared" si="3"/>
        <v>0</v>
      </c>
      <c r="X23" s="94">
        <f t="shared" si="4"/>
        <v>7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f t="shared" si="5"/>
        <v>0</v>
      </c>
      <c r="AK23" s="94">
        <f t="shared" si="6"/>
        <v>7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13</v>
      </c>
      <c r="E24" s="73"/>
      <c r="F24" s="47"/>
      <c r="G24" s="10"/>
      <c r="H24" s="92">
        <f t="shared" si="0"/>
        <v>0</v>
      </c>
      <c r="I24" s="30"/>
      <c r="J24" s="93">
        <f t="shared" si="1"/>
        <v>0</v>
      </c>
      <c r="K24" s="94">
        <f t="shared" si="2"/>
        <v>7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f t="shared" si="3"/>
        <v>0</v>
      </c>
      <c r="X24" s="94">
        <f t="shared" si="4"/>
        <v>7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f t="shared" si="5"/>
        <v>0</v>
      </c>
      <c r="AK24" s="94">
        <f t="shared" si="6"/>
        <v>7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7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7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7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7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7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7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7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7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7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7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7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7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7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7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7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7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7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7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7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7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7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7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7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7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7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7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7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7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7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7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7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7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7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7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7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7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7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7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7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7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7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7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7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7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7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7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7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7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7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7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7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7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7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7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7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7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7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7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7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7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7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7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7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7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7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7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7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7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7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7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7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7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7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7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7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7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7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7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7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7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7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7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7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7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7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7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7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7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7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7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7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7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7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7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7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7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7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7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7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7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7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7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7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7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7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7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7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7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7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7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7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7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7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7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7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7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7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7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7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7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7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7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7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7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7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7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7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7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7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7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7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7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7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7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7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7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7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7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7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7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7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7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7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7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7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7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7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7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7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7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7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7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7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7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7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7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7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7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7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7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7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7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7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7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7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7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7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7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7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7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7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7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7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7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7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7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7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7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7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7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7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7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7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7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7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7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7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7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7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7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7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7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7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7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7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7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7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7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7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7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7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7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7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7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7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7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7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7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7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7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7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7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7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7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7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7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7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7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7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7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7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7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7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7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7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7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7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7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7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7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7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7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7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7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7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7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7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7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7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7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7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7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7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7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7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7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7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7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7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7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7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7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7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7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7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7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7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7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7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7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7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L3"/>
    <mergeCell ref="M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1" operator="equal" stopIfTrue="1">
      <formula>1</formula>
    </cfRule>
    <cfRule type="cellIs" priority="12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M3:P3">
    <cfRule type="cellIs" priority="8" dxfId="7" operator="equal" stopIfTrue="1">
      <formula>"(kategória)"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Kráner Jozef</cp:lastModifiedBy>
  <cp:lastPrinted>2020-09-19T08:06:49Z</cp:lastPrinted>
  <dcterms:created xsi:type="dcterms:W3CDTF">1996-10-14T23:33:28Z</dcterms:created>
  <dcterms:modified xsi:type="dcterms:W3CDTF">2020-09-21T06:05:58Z</dcterms:modified>
  <cp:category/>
  <cp:version/>
  <cp:contentType/>
  <cp:contentStatus/>
</cp:coreProperties>
</file>