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<sst xmlns="http://schemas.openxmlformats.org/spreadsheetml/2006/main" count="69" uniqueCount="53">
  <si>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</si>
  <si>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</si>
  <si>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</si>
  <si>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</si>
  <si>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</si>
  <si>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</si>
  <si>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</si>
  <si>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</si>
  <si>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</si>
  <si>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</si>
  <si>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</si>
  <si>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</si>
  <si>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</si>
  <si>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</si>
  <si>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</si>
  <si>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</si>
  <si>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</si>
  <si>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</si>
  <si>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</si>
  <si>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</si>
  <si>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</si>
  <si>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</si>
  <si>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</si>
  <si>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Ľubovoľ.odst.puška bez obmedzenia 100m</t>
  </si>
  <si>
    <t>13.marca 2022</t>
  </si>
  <si>
    <t>Martin Valachovič</t>
  </si>
  <si>
    <t>6,5x47 Lapua</t>
  </si>
  <si>
    <t>Pavol Bartoš</t>
  </si>
  <si>
    <t>308 Win</t>
  </si>
  <si>
    <t>6,5 Credmoor</t>
  </si>
  <si>
    <t>Juraj Haršány</t>
  </si>
  <si>
    <t>Marián Oravec</t>
  </si>
  <si>
    <t>Štefan Kycka</t>
  </si>
  <si>
    <t>6,5 Grendel</t>
  </si>
  <si>
    <t>Ivan Ostrožlík</t>
  </si>
  <si>
    <t>22 Longrifle</t>
  </si>
  <si>
    <t>Štefan Máté</t>
  </si>
  <si>
    <t>Gabriel Kabina</t>
  </si>
  <si>
    <t>6 BR</t>
  </si>
  <si>
    <t>Eva Šaturová</t>
  </si>
  <si>
    <t>223 Remin.</t>
  </si>
  <si>
    <t xml:space="preserve">Miloš Šatura </t>
  </si>
  <si>
    <t>308 Win.</t>
  </si>
  <si>
    <t>Jozef Ábel</t>
  </si>
  <si>
    <t>Ján Melicher</t>
  </si>
  <si>
    <t>Martin Medvec</t>
  </si>
  <si>
    <t>223 Rem.</t>
  </si>
  <si>
    <t>Marián Mészáros</t>
  </si>
  <si>
    <t>Ivan Kosmel</t>
  </si>
  <si>
    <t>Jaroslav Švantner</t>
  </si>
  <si>
    <t>22 Long rifle</t>
  </si>
  <si>
    <t>Róbert Szabó</t>
  </si>
  <si>
    <t>Peter Lupták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</si>
</sst>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67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3" fontId="36" fillId="0" borderId="69" xfId="46" applyNumberFormat="1" applyFont="1" applyBorder="1" applyAlignment="1">
      <alignment horizontal="center" vertical="center" wrapText="1"/>
      <protection/>
    </xf>
    <xf numFmtId="193" fontId="36" fillId="0" borderId="70" xfId="46" applyNumberFormat="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2" fillId="25" borderId="72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77" xfId="46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7" fillId="27" borderId="79" xfId="0" applyFont="1" applyFill="1" applyBorder="1" applyAlignment="1">
      <alignment horizontal="center" vertical="center"/>
    </xf>
    <xf numFmtId="0" fontId="47" fillId="27" borderId="80" xfId="0" applyFont="1" applyFill="1" applyBorder="1" applyAlignment="1">
      <alignment horizontal="center" vertical="center"/>
    </xf>
    <xf numFmtId="0" fontId="53" fillId="25" borderId="81" xfId="0" applyFont="1" applyFill="1" applyBorder="1" applyAlignment="1">
      <alignment horizontal="right" vertical="center"/>
    </xf>
    <xf numFmtId="0" fontId="53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5" fontId="48" fillId="0" borderId="84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27" fillId="26" borderId="70" xfId="46" applyNumberFormat="1" applyFont="1" applyFill="1" applyBorder="1" applyAlignment="1">
      <alignment horizontal="center" vertical="center" wrapText="1"/>
      <protection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0" fontId="24" fillId="0" borderId="85" xfId="0" applyFont="1" applyBorder="1" applyAlignment="1" applyProtection="1">
      <alignment vertical="center" wrapText="1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4" fillId="0" borderId="87" xfId="0" applyFont="1" applyBorder="1" applyAlignment="1" applyProtection="1">
      <alignment vertical="center"/>
      <protection locked="0"/>
    </xf>
    <xf numFmtId="0" fontId="24" fillId="0" borderId="88" xfId="0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91" xfId="46" applyNumberFormat="1" applyFont="1" applyFill="1" applyBorder="1" applyAlignment="1">
      <alignment horizontal="center" vertical="center"/>
      <protection/>
    </xf>
    <xf numFmtId="193" fontId="20" fillId="19" borderId="92" xfId="46" applyNumberFormat="1" applyFont="1" applyFill="1" applyBorder="1" applyAlignment="1">
      <alignment horizontal="center" vertical="center"/>
      <protection/>
    </xf>
    <xf numFmtId="193" fontId="27" fillId="26" borderId="74" xfId="46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4" fillId="25" borderId="72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/>
      <protection locked="0"/>
    </xf>
    <xf numFmtId="0" fontId="54" fillId="25" borderId="73" xfId="0" applyFont="1" applyFill="1" applyBorder="1" applyAlignment="1" applyProtection="1">
      <alignment/>
      <protection locked="0"/>
    </xf>
    <xf numFmtId="0" fontId="22" fillId="0" borderId="85" xfId="0" applyFont="1" applyBorder="1" applyAlignment="1" applyProtection="1">
      <alignment vertical="center" wrapText="1"/>
      <protection locked="0"/>
    </xf>
    <xf numFmtId="0" fontId="22" fillId="0" borderId="86" xfId="0" applyFont="1" applyBorder="1" applyAlignment="1" applyProtection="1">
      <alignment vertical="center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vertical="center"/>
      <protection locked="0"/>
    </xf>
    <xf numFmtId="0" fontId="22" fillId="0" borderId="89" xfId="0" applyFont="1" applyBorder="1" applyAlignment="1" applyProtection="1">
      <alignment vertical="center"/>
      <protection locked="0"/>
    </xf>
    <xf numFmtId="0" fontId="22" fillId="0" borderId="90" xfId="0" applyFont="1" applyBorder="1" applyAlignment="1" applyProtection="1">
      <alignment vertical="center"/>
      <protection locked="0"/>
    </xf>
    <xf numFmtId="14" fontId="44" fillId="0" borderId="85" xfId="0" applyNumberFormat="1" applyFont="1" applyBorder="1" applyAlignment="1" applyProtection="1">
      <alignment horizontal="center" vertical="center"/>
      <protection locked="0"/>
    </xf>
    <xf numFmtId="0" fontId="45" fillId="0" borderId="86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88" xfId="0" applyFont="1" applyBorder="1" applyAlignment="1" applyProtection="1">
      <alignment/>
      <protection locked="0"/>
    </xf>
    <xf numFmtId="0" fontId="45" fillId="0" borderId="89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5" zoomScaleSheetLayoutView="75" zoomScalePageLayoutView="0" workbookViewId="0" topLeftCell="A1">
      <pane ySplit="10" topLeftCell="A14" activePane="bottomLeft" state="frozen"/>
      <selection pane="topLeft" activeCell="A1" sqref="A1"/>
      <selection pane="bottomLeft" activeCell="AU24" sqref="AU24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8"/>
      <c r="E2" s="150" t="s">
        <v>23</v>
      </c>
      <c r="F2" s="151"/>
      <c r="G2" s="151"/>
      <c r="H2" s="151"/>
      <c r="I2" s="151"/>
      <c r="J2" s="151"/>
      <c r="K2" s="151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0"/>
      <c r="W2" s="173" t="s">
        <v>22</v>
      </c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5"/>
      <c r="AI2" s="26"/>
      <c r="AJ2" s="168" t="s">
        <v>24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 t="s">
        <v>21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76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26"/>
      <c r="AJ3" s="168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70" t="s">
        <v>0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8" t="s">
        <v>4</v>
      </c>
      <c r="C6" s="93"/>
      <c r="D6" s="160" t="s">
        <v>8</v>
      </c>
      <c r="E6" s="179" t="s">
        <v>2</v>
      </c>
      <c r="F6" s="166" t="s">
        <v>3</v>
      </c>
      <c r="G6" s="31"/>
      <c r="H6" s="181" t="s">
        <v>9</v>
      </c>
      <c r="I6" s="135"/>
      <c r="J6" s="138" t="s">
        <v>19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36"/>
      <c r="W6" s="138" t="s">
        <v>18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36"/>
      <c r="AJ6" s="138" t="s">
        <v>20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116"/>
      <c r="AW6" s="138"/>
      <c r="AX6" s="139"/>
      <c r="AY6" s="139"/>
      <c r="AZ6" s="139"/>
      <c r="BA6" s="139"/>
      <c r="BB6" s="139"/>
      <c r="BC6" s="139"/>
      <c r="BD6" s="116"/>
      <c r="BE6" s="138"/>
      <c r="BF6" s="139"/>
      <c r="BG6" s="139"/>
      <c r="BH6" s="139"/>
      <c r="BI6" s="139"/>
      <c r="BJ6" s="139"/>
      <c r="BK6" s="140"/>
      <c r="BL6" s="28"/>
    </row>
    <row r="7" spans="1:64" s="5" customFormat="1" ht="16.5" customHeight="1" thickBot="1">
      <c r="A7" s="28"/>
      <c r="B7" s="159"/>
      <c r="C7" s="94"/>
      <c r="D7" s="161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56"/>
      <c r="AW7" s="141"/>
      <c r="AX7" s="142"/>
      <c r="AY7" s="142"/>
      <c r="AZ7" s="142"/>
      <c r="BA7" s="142"/>
      <c r="BB7" s="142"/>
      <c r="BC7" s="142"/>
      <c r="BD7" s="56"/>
      <c r="BE7" s="141"/>
      <c r="BF7" s="142"/>
      <c r="BG7" s="142"/>
      <c r="BH7" s="142"/>
      <c r="BI7" s="142"/>
      <c r="BJ7" s="142"/>
      <c r="BK7" s="14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18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-531.5714285714286</v>
      </c>
      <c r="I9" s="50"/>
      <c r="J9" s="144">
        <f>_xlfn.AVERAGEIF(J12:J66,"&gt;0")</f>
        <v>62.44444444444444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>
        <f>_xlfn.AVERAGEIF(W12:W66,"&gt;0")</f>
        <v>77.22222222222223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>
        <f>_xlfn.AVERAGEIF(AJ12:AJ66,"&gt;0")</f>
        <v>67.05555555555556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51"/>
      <c r="AW9" s="144" t="e">
        <f>_xlfn.AVERAGEIF(AW12:AW66,"&gt;0")</f>
        <v>#DIV/0!</v>
      </c>
      <c r="AX9" s="145"/>
      <c r="AY9" s="146"/>
      <c r="AZ9" s="146"/>
      <c r="BA9" s="146"/>
      <c r="BB9" s="146"/>
      <c r="BC9" s="146"/>
      <c r="BD9" s="51"/>
      <c r="BE9" s="144" t="e">
        <f>_xlfn.AVERAGEIF(BE12:BE66,"&gt;0")</f>
        <v>#DIV/0!</v>
      </c>
      <c r="BF9" s="145"/>
      <c r="BG9" s="146"/>
      <c r="BH9" s="146"/>
      <c r="BI9" s="146"/>
      <c r="BJ9" s="146"/>
      <c r="BK9" s="147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8</v>
      </c>
      <c r="E12" s="108" t="s">
        <v>37</v>
      </c>
      <c r="F12" s="124" t="s">
        <v>38</v>
      </c>
      <c r="G12" s="10"/>
      <c r="H12" s="126">
        <f aca="true" t="shared" si="0" ref="H12:H41">SUM(J12,W12,AJ12,AW12,BE12)</f>
        <v>288</v>
      </c>
      <c r="I12" s="30"/>
      <c r="J12" s="128">
        <f aca="true" t="shared" si="1" ref="J12:J41">SUM(L12:U12)</f>
        <v>100</v>
      </c>
      <c r="K12" s="129">
        <f aca="true" t="shared" si="2" ref="K12:K41">RANK($J12,$J$12:$J$66)</f>
        <v>1</v>
      </c>
      <c r="L12" s="130">
        <v>10</v>
      </c>
      <c r="M12" s="131">
        <v>10</v>
      </c>
      <c r="N12" s="131">
        <v>10</v>
      </c>
      <c r="O12" s="131">
        <v>10</v>
      </c>
      <c r="P12" s="131">
        <v>10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 aca="true" t="shared" si="3" ref="W12:W41">SUM(Y12:AH12)</f>
        <v>95</v>
      </c>
      <c r="X12" s="129">
        <f aca="true" t="shared" si="4" ref="X12:X41">RANK($W12,$W$12:$W$66)</f>
        <v>2</v>
      </c>
      <c r="Y12" s="130">
        <v>9</v>
      </c>
      <c r="Z12" s="131">
        <v>10</v>
      </c>
      <c r="AA12" s="131">
        <v>10</v>
      </c>
      <c r="AB12" s="131">
        <v>10</v>
      </c>
      <c r="AC12" s="131">
        <v>8</v>
      </c>
      <c r="AD12" s="131">
        <v>10</v>
      </c>
      <c r="AE12" s="131">
        <v>10</v>
      </c>
      <c r="AF12" s="131">
        <v>9</v>
      </c>
      <c r="AG12" s="131">
        <v>10</v>
      </c>
      <c r="AH12" s="132">
        <v>9</v>
      </c>
      <c r="AI12" s="43"/>
      <c r="AJ12" s="128">
        <f aca="true" t="shared" si="5" ref="AJ12:AJ41">SUM(AL12:AU12)</f>
        <v>93</v>
      </c>
      <c r="AK12" s="129">
        <f aca="true" t="shared" si="6" ref="AK12:AK41">RANK($AJ12,$AJ$12:$AJ$66)</f>
        <v>1</v>
      </c>
      <c r="AL12" s="130">
        <v>9</v>
      </c>
      <c r="AM12" s="131">
        <v>9</v>
      </c>
      <c r="AN12" s="131">
        <v>9</v>
      </c>
      <c r="AO12" s="131">
        <v>9</v>
      </c>
      <c r="AP12" s="131">
        <v>9</v>
      </c>
      <c r="AQ12" s="131">
        <v>10</v>
      </c>
      <c r="AR12" s="131">
        <v>8</v>
      </c>
      <c r="AS12" s="131">
        <v>10</v>
      </c>
      <c r="AT12" s="131">
        <v>10</v>
      </c>
      <c r="AU12" s="132">
        <v>10</v>
      </c>
      <c r="AV12" s="120"/>
      <c r="AW12" s="87">
        <f aca="true" t="shared" si="7" ref="AW12:AW43">SUM(AY12:BC12)</f>
        <v>0</v>
      </c>
      <c r="AX12" s="88">
        <f aca="true" t="shared" si="8" ref="AX12:AX43">RANK($AW12,$AW$12:$AW$66)</f>
        <v>1</v>
      </c>
      <c r="AY12" s="111"/>
      <c r="AZ12" s="112"/>
      <c r="BA12" s="112"/>
      <c r="BB12" s="112"/>
      <c r="BC12" s="112"/>
      <c r="BD12" s="120"/>
      <c r="BE12" s="87">
        <f aca="true" t="shared" si="9" ref="BE12:BE43">SUM(BG12:BK12)</f>
        <v>0</v>
      </c>
      <c r="BF12" s="88">
        <f aca="true" t="shared" si="10" ref="BF12:BF43"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12</v>
      </c>
      <c r="E13" s="110" t="s">
        <v>44</v>
      </c>
      <c r="F13" s="109" t="s">
        <v>26</v>
      </c>
      <c r="G13" s="10"/>
      <c r="H13" s="86">
        <f t="shared" si="0"/>
        <v>269</v>
      </c>
      <c r="I13" s="30"/>
      <c r="J13" s="87">
        <f t="shared" si="1"/>
        <v>93</v>
      </c>
      <c r="K13" s="88">
        <f t="shared" si="2"/>
        <v>2</v>
      </c>
      <c r="L13" s="111">
        <v>10</v>
      </c>
      <c r="M13" s="111">
        <v>10</v>
      </c>
      <c r="N13" s="111">
        <v>10</v>
      </c>
      <c r="O13" s="111">
        <v>10</v>
      </c>
      <c r="P13" s="111">
        <v>3</v>
      </c>
      <c r="Q13" s="111">
        <v>10</v>
      </c>
      <c r="R13" s="111">
        <v>10</v>
      </c>
      <c r="S13" s="111">
        <v>10</v>
      </c>
      <c r="T13" s="111">
        <v>10</v>
      </c>
      <c r="U13" s="113">
        <v>10</v>
      </c>
      <c r="V13" s="43"/>
      <c r="W13" s="87">
        <f t="shared" si="3"/>
        <v>94</v>
      </c>
      <c r="X13" s="88">
        <f t="shared" si="4"/>
        <v>3</v>
      </c>
      <c r="Y13" s="111">
        <v>10</v>
      </c>
      <c r="Z13" s="112">
        <v>10</v>
      </c>
      <c r="AA13" s="112">
        <v>10</v>
      </c>
      <c r="AB13" s="112">
        <v>10</v>
      </c>
      <c r="AC13" s="112">
        <v>8</v>
      </c>
      <c r="AD13" s="112">
        <v>10</v>
      </c>
      <c r="AE13" s="112">
        <v>10</v>
      </c>
      <c r="AF13" s="112">
        <v>10</v>
      </c>
      <c r="AG13" s="112">
        <v>8</v>
      </c>
      <c r="AH13" s="113">
        <v>8</v>
      </c>
      <c r="AI13" s="43"/>
      <c r="AJ13" s="87">
        <f t="shared" si="5"/>
        <v>82</v>
      </c>
      <c r="AK13" s="88">
        <f t="shared" si="6"/>
        <v>5</v>
      </c>
      <c r="AL13" s="111">
        <v>10</v>
      </c>
      <c r="AM13" s="112">
        <v>9</v>
      </c>
      <c r="AN13" s="112">
        <v>7</v>
      </c>
      <c r="AO13" s="112">
        <v>10</v>
      </c>
      <c r="AP13" s="112">
        <v>8</v>
      </c>
      <c r="AQ13" s="112">
        <v>4</v>
      </c>
      <c r="AR13" s="112">
        <v>9</v>
      </c>
      <c r="AS13" s="112">
        <v>10</v>
      </c>
      <c r="AT13" s="112">
        <v>8</v>
      </c>
      <c r="AU13" s="113">
        <v>7</v>
      </c>
      <c r="AV13" s="120"/>
      <c r="AW13" s="87">
        <f t="shared" si="7"/>
        <v>0</v>
      </c>
      <c r="AX13" s="88">
        <f t="shared" si="8"/>
        <v>1</v>
      </c>
      <c r="AY13" s="111"/>
      <c r="AZ13" s="112"/>
      <c r="BA13" s="112"/>
      <c r="BB13" s="112"/>
      <c r="BC13" s="112"/>
      <c r="BD13" s="120"/>
      <c r="BE13" s="87">
        <f t="shared" si="9"/>
        <v>0</v>
      </c>
      <c r="BF13" s="88">
        <f t="shared" si="10"/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7</v>
      </c>
      <c r="E14" s="110" t="s">
        <v>36</v>
      </c>
      <c r="F14" s="109" t="s">
        <v>26</v>
      </c>
      <c r="G14" s="10"/>
      <c r="H14" s="86">
        <f t="shared" si="0"/>
        <v>260</v>
      </c>
      <c r="I14" s="30"/>
      <c r="J14" s="87">
        <f t="shared" si="1"/>
        <v>84</v>
      </c>
      <c r="K14" s="88">
        <f t="shared" si="2"/>
        <v>4</v>
      </c>
      <c r="L14" s="111">
        <v>9</v>
      </c>
      <c r="M14" s="111">
        <v>10</v>
      </c>
      <c r="N14" s="111">
        <v>10</v>
      </c>
      <c r="O14" s="111">
        <v>10</v>
      </c>
      <c r="P14" s="111">
        <v>5</v>
      </c>
      <c r="Q14" s="111">
        <v>5</v>
      </c>
      <c r="R14" s="111">
        <v>10</v>
      </c>
      <c r="S14" s="111">
        <v>10</v>
      </c>
      <c r="T14" s="111">
        <v>5</v>
      </c>
      <c r="U14" s="113">
        <v>10</v>
      </c>
      <c r="V14" s="43"/>
      <c r="W14" s="87">
        <f t="shared" si="3"/>
        <v>93</v>
      </c>
      <c r="X14" s="88">
        <f t="shared" si="4"/>
        <v>4</v>
      </c>
      <c r="Y14" s="111">
        <v>10</v>
      </c>
      <c r="Z14" s="112">
        <v>9</v>
      </c>
      <c r="AA14" s="112">
        <v>9</v>
      </c>
      <c r="AB14" s="112">
        <v>10</v>
      </c>
      <c r="AC14" s="112">
        <v>9</v>
      </c>
      <c r="AD14" s="112">
        <v>9</v>
      </c>
      <c r="AE14" s="112">
        <v>9</v>
      </c>
      <c r="AF14" s="112">
        <v>8</v>
      </c>
      <c r="AG14" s="112">
        <v>10</v>
      </c>
      <c r="AH14" s="113">
        <v>10</v>
      </c>
      <c r="AI14" s="43"/>
      <c r="AJ14" s="87">
        <f t="shared" si="5"/>
        <v>83</v>
      </c>
      <c r="AK14" s="88">
        <f t="shared" si="6"/>
        <v>4</v>
      </c>
      <c r="AL14" s="111">
        <v>8</v>
      </c>
      <c r="AM14" s="112">
        <v>10</v>
      </c>
      <c r="AN14" s="112">
        <v>7</v>
      </c>
      <c r="AO14" s="112">
        <v>10</v>
      </c>
      <c r="AP14" s="112">
        <v>6</v>
      </c>
      <c r="AQ14" s="112">
        <v>8</v>
      </c>
      <c r="AR14" s="112">
        <v>7</v>
      </c>
      <c r="AS14" s="112">
        <v>10</v>
      </c>
      <c r="AT14" s="112">
        <v>9</v>
      </c>
      <c r="AU14" s="113">
        <v>8</v>
      </c>
      <c r="AV14" s="120"/>
      <c r="AW14" s="87">
        <f t="shared" si="7"/>
        <v>0</v>
      </c>
      <c r="AX14" s="88">
        <f t="shared" si="8"/>
        <v>1</v>
      </c>
      <c r="AY14" s="111"/>
      <c r="AZ14" s="112"/>
      <c r="BA14" s="112"/>
      <c r="BB14" s="112"/>
      <c r="BC14" s="112"/>
      <c r="BD14" s="120"/>
      <c r="BE14" s="87">
        <f t="shared" si="9"/>
        <v>0</v>
      </c>
      <c r="BF14" s="88">
        <f t="shared" si="10"/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1</v>
      </c>
      <c r="E15" s="110" t="s">
        <v>25</v>
      </c>
      <c r="F15" s="109" t="s">
        <v>26</v>
      </c>
      <c r="G15" s="10"/>
      <c r="H15" s="86">
        <f t="shared" si="0"/>
        <v>257</v>
      </c>
      <c r="I15" s="30"/>
      <c r="J15" s="87">
        <f t="shared" si="1"/>
        <v>78</v>
      </c>
      <c r="K15" s="88">
        <f t="shared" si="2"/>
        <v>6</v>
      </c>
      <c r="L15" s="111">
        <v>9</v>
      </c>
      <c r="M15" s="112">
        <v>9</v>
      </c>
      <c r="N15" s="112">
        <v>5</v>
      </c>
      <c r="O15" s="112">
        <v>10</v>
      </c>
      <c r="P15" s="112">
        <v>5</v>
      </c>
      <c r="Q15" s="112">
        <v>10</v>
      </c>
      <c r="R15" s="112">
        <v>0</v>
      </c>
      <c r="S15" s="112">
        <v>10</v>
      </c>
      <c r="T15" s="112">
        <v>10</v>
      </c>
      <c r="U15" s="113">
        <v>10</v>
      </c>
      <c r="V15" s="43"/>
      <c r="W15" s="87">
        <f t="shared" si="3"/>
        <v>91</v>
      </c>
      <c r="X15" s="88">
        <f t="shared" si="4"/>
        <v>6</v>
      </c>
      <c r="Y15" s="111">
        <v>10</v>
      </c>
      <c r="Z15" s="112">
        <v>8</v>
      </c>
      <c r="AA15" s="112">
        <v>8</v>
      </c>
      <c r="AB15" s="112">
        <v>8</v>
      </c>
      <c r="AC15" s="112">
        <v>10</v>
      </c>
      <c r="AD15" s="112">
        <v>10</v>
      </c>
      <c r="AE15" s="112">
        <v>9</v>
      </c>
      <c r="AF15" s="112">
        <v>9</v>
      </c>
      <c r="AG15" s="112">
        <v>9</v>
      </c>
      <c r="AH15" s="113">
        <v>10</v>
      </c>
      <c r="AI15" s="43"/>
      <c r="AJ15" s="87">
        <f t="shared" si="5"/>
        <v>88</v>
      </c>
      <c r="AK15" s="88">
        <f t="shared" si="6"/>
        <v>2</v>
      </c>
      <c r="AL15" s="111">
        <v>9</v>
      </c>
      <c r="AM15" s="112">
        <v>9</v>
      </c>
      <c r="AN15" s="112">
        <v>9</v>
      </c>
      <c r="AO15" s="112">
        <v>8</v>
      </c>
      <c r="AP15" s="112">
        <v>10</v>
      </c>
      <c r="AQ15" s="112">
        <v>10</v>
      </c>
      <c r="AR15" s="112">
        <v>10</v>
      </c>
      <c r="AS15" s="112">
        <v>9</v>
      </c>
      <c r="AT15" s="112">
        <v>5</v>
      </c>
      <c r="AU15" s="113">
        <v>9</v>
      </c>
      <c r="AV15" s="120"/>
      <c r="AW15" s="87">
        <f t="shared" si="7"/>
        <v>0</v>
      </c>
      <c r="AX15" s="88">
        <f t="shared" si="8"/>
        <v>1</v>
      </c>
      <c r="AY15" s="111"/>
      <c r="AZ15" s="112"/>
      <c r="BA15" s="112"/>
      <c r="BB15" s="112"/>
      <c r="BC15" s="112"/>
      <c r="BD15" s="120"/>
      <c r="BE15" s="87">
        <f t="shared" si="9"/>
        <v>0</v>
      </c>
      <c r="BF15" s="88">
        <f t="shared" si="10"/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2</v>
      </c>
      <c r="E16" s="110" t="s">
        <v>27</v>
      </c>
      <c r="F16" s="109" t="s">
        <v>28</v>
      </c>
      <c r="G16" s="10"/>
      <c r="H16" s="86">
        <f t="shared" si="0"/>
        <v>252</v>
      </c>
      <c r="I16" s="30"/>
      <c r="J16" s="87">
        <f t="shared" si="1"/>
        <v>76</v>
      </c>
      <c r="K16" s="88">
        <f t="shared" si="2"/>
        <v>7</v>
      </c>
      <c r="L16" s="111">
        <v>10</v>
      </c>
      <c r="M16" s="112">
        <v>10</v>
      </c>
      <c r="N16" s="112">
        <v>10</v>
      </c>
      <c r="O16" s="112">
        <v>0</v>
      </c>
      <c r="P16" s="112">
        <v>10</v>
      </c>
      <c r="Q16" s="112">
        <v>10</v>
      </c>
      <c r="R16" s="112">
        <v>10</v>
      </c>
      <c r="S16" s="112">
        <v>3</v>
      </c>
      <c r="T16" s="112">
        <v>3</v>
      </c>
      <c r="U16" s="113">
        <v>10</v>
      </c>
      <c r="V16" s="43"/>
      <c r="W16" s="87">
        <f t="shared" si="3"/>
        <v>96</v>
      </c>
      <c r="X16" s="88">
        <f t="shared" si="4"/>
        <v>1</v>
      </c>
      <c r="Y16" s="111">
        <v>10</v>
      </c>
      <c r="Z16" s="112">
        <v>10</v>
      </c>
      <c r="AA16" s="112">
        <v>10</v>
      </c>
      <c r="AB16" s="112">
        <v>10</v>
      </c>
      <c r="AC16" s="112">
        <v>10</v>
      </c>
      <c r="AD16" s="112">
        <v>10</v>
      </c>
      <c r="AE16" s="112">
        <v>9</v>
      </c>
      <c r="AF16" s="112">
        <v>10</v>
      </c>
      <c r="AG16" s="112">
        <v>9</v>
      </c>
      <c r="AH16" s="113">
        <v>8</v>
      </c>
      <c r="AI16" s="43"/>
      <c r="AJ16" s="87">
        <f t="shared" si="5"/>
        <v>80</v>
      </c>
      <c r="AK16" s="88">
        <f t="shared" si="6"/>
        <v>6</v>
      </c>
      <c r="AL16" s="111">
        <v>7</v>
      </c>
      <c r="AM16" s="112">
        <v>8</v>
      </c>
      <c r="AN16" s="112">
        <v>10</v>
      </c>
      <c r="AO16" s="112">
        <v>5</v>
      </c>
      <c r="AP16" s="112">
        <v>10</v>
      </c>
      <c r="AQ16" s="112">
        <v>5</v>
      </c>
      <c r="AR16" s="112">
        <v>9</v>
      </c>
      <c r="AS16" s="112">
        <v>9</v>
      </c>
      <c r="AT16" s="112">
        <v>10</v>
      </c>
      <c r="AU16" s="113">
        <v>7</v>
      </c>
      <c r="AV16" s="120"/>
      <c r="AW16" s="87">
        <f t="shared" si="7"/>
        <v>0</v>
      </c>
      <c r="AX16" s="88">
        <f t="shared" si="8"/>
        <v>1</v>
      </c>
      <c r="AY16" s="111"/>
      <c r="AZ16" s="112"/>
      <c r="BA16" s="112"/>
      <c r="BB16" s="112"/>
      <c r="BC16" s="112"/>
      <c r="BD16" s="120"/>
      <c r="BE16" s="87">
        <f t="shared" si="9"/>
        <v>0</v>
      </c>
      <c r="BF16" s="88">
        <f t="shared" si="10"/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5</v>
      </c>
      <c r="E17" s="110" t="s">
        <v>32</v>
      </c>
      <c r="F17" s="109" t="s">
        <v>33</v>
      </c>
      <c r="G17" s="10"/>
      <c r="H17" s="86">
        <f t="shared" si="0"/>
        <v>248</v>
      </c>
      <c r="I17" s="30"/>
      <c r="J17" s="87">
        <f t="shared" si="1"/>
        <v>93</v>
      </c>
      <c r="K17" s="88">
        <f t="shared" si="2"/>
        <v>2</v>
      </c>
      <c r="L17" s="111">
        <v>9</v>
      </c>
      <c r="M17" s="112">
        <v>10</v>
      </c>
      <c r="N17" s="112">
        <v>10</v>
      </c>
      <c r="O17" s="112">
        <v>10</v>
      </c>
      <c r="P17" s="112">
        <v>10</v>
      </c>
      <c r="Q17" s="112">
        <v>10</v>
      </c>
      <c r="R17" s="112">
        <v>9</v>
      </c>
      <c r="S17" s="112">
        <v>10</v>
      </c>
      <c r="T17" s="112">
        <v>5</v>
      </c>
      <c r="U17" s="113">
        <v>10</v>
      </c>
      <c r="V17" s="43"/>
      <c r="W17" s="87">
        <f t="shared" si="3"/>
        <v>78</v>
      </c>
      <c r="X17" s="88">
        <f t="shared" si="4"/>
        <v>12</v>
      </c>
      <c r="Y17" s="111">
        <v>7</v>
      </c>
      <c r="Z17" s="112">
        <v>8</v>
      </c>
      <c r="AA17" s="112">
        <v>10</v>
      </c>
      <c r="AB17" s="112">
        <v>8</v>
      </c>
      <c r="AC17" s="112">
        <v>9</v>
      </c>
      <c r="AD17" s="112">
        <v>9</v>
      </c>
      <c r="AE17" s="112">
        <v>10</v>
      </c>
      <c r="AF17" s="112">
        <v>8</v>
      </c>
      <c r="AG17" s="112">
        <v>0</v>
      </c>
      <c r="AH17" s="113">
        <v>9</v>
      </c>
      <c r="AI17" s="43"/>
      <c r="AJ17" s="87">
        <f t="shared" si="5"/>
        <v>77</v>
      </c>
      <c r="AK17" s="88">
        <f t="shared" si="6"/>
        <v>7</v>
      </c>
      <c r="AL17" s="111">
        <v>7</v>
      </c>
      <c r="AM17" s="112">
        <v>7</v>
      </c>
      <c r="AN17" s="112">
        <v>7</v>
      </c>
      <c r="AO17" s="112">
        <v>6</v>
      </c>
      <c r="AP17" s="112">
        <v>6</v>
      </c>
      <c r="AQ17" s="112">
        <v>7</v>
      </c>
      <c r="AR17" s="112">
        <v>10</v>
      </c>
      <c r="AS17" s="112">
        <v>7</v>
      </c>
      <c r="AT17" s="112">
        <v>10</v>
      </c>
      <c r="AU17" s="113">
        <v>10</v>
      </c>
      <c r="AV17" s="120"/>
      <c r="AW17" s="87">
        <f t="shared" si="7"/>
        <v>0</v>
      </c>
      <c r="AX17" s="88">
        <f t="shared" si="8"/>
        <v>1</v>
      </c>
      <c r="AY17" s="111"/>
      <c r="AZ17" s="112"/>
      <c r="BA17" s="112"/>
      <c r="BB17" s="112"/>
      <c r="BC17" s="112"/>
      <c r="BD17" s="120"/>
      <c r="BE17" s="87">
        <f t="shared" si="9"/>
        <v>0</v>
      </c>
      <c r="BF17" s="88">
        <f t="shared" si="10"/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14</v>
      </c>
      <c r="E18" s="110" t="s">
        <v>47</v>
      </c>
      <c r="F18" s="109" t="s">
        <v>46</v>
      </c>
      <c r="G18" s="10"/>
      <c r="H18" s="86">
        <f t="shared" si="0"/>
        <v>240</v>
      </c>
      <c r="I18" s="30"/>
      <c r="J18" s="87">
        <f t="shared" si="1"/>
        <v>79</v>
      </c>
      <c r="K18" s="88">
        <f t="shared" si="2"/>
        <v>5</v>
      </c>
      <c r="L18" s="111">
        <v>9</v>
      </c>
      <c r="M18" s="112">
        <v>8</v>
      </c>
      <c r="N18" s="112">
        <v>7</v>
      </c>
      <c r="O18" s="112">
        <v>1</v>
      </c>
      <c r="P18" s="112">
        <v>10</v>
      </c>
      <c r="Q18" s="112">
        <v>9</v>
      </c>
      <c r="R18" s="112">
        <v>7</v>
      </c>
      <c r="S18" s="112">
        <v>10</v>
      </c>
      <c r="T18" s="112">
        <v>9</v>
      </c>
      <c r="U18" s="113">
        <v>9</v>
      </c>
      <c r="V18" s="43"/>
      <c r="W18" s="87">
        <f t="shared" si="3"/>
        <v>84</v>
      </c>
      <c r="X18" s="88">
        <f t="shared" si="4"/>
        <v>8</v>
      </c>
      <c r="Y18" s="111">
        <v>9</v>
      </c>
      <c r="Z18" s="112">
        <v>9</v>
      </c>
      <c r="AA18" s="112">
        <v>8</v>
      </c>
      <c r="AB18" s="112">
        <v>10</v>
      </c>
      <c r="AC18" s="112">
        <v>8</v>
      </c>
      <c r="AD18" s="112">
        <v>10</v>
      </c>
      <c r="AE18" s="112">
        <v>6</v>
      </c>
      <c r="AF18" s="112">
        <v>8</v>
      </c>
      <c r="AG18" s="112">
        <v>9</v>
      </c>
      <c r="AH18" s="113">
        <v>7</v>
      </c>
      <c r="AI18" s="43"/>
      <c r="AJ18" s="87">
        <f t="shared" si="5"/>
        <v>77</v>
      </c>
      <c r="AK18" s="88">
        <f t="shared" si="6"/>
        <v>7</v>
      </c>
      <c r="AL18" s="111">
        <v>9</v>
      </c>
      <c r="AM18" s="112">
        <v>5</v>
      </c>
      <c r="AN18" s="112">
        <v>6</v>
      </c>
      <c r="AO18" s="112">
        <v>8</v>
      </c>
      <c r="AP18" s="112">
        <v>10</v>
      </c>
      <c r="AQ18" s="112">
        <v>7</v>
      </c>
      <c r="AR18" s="112">
        <v>6</v>
      </c>
      <c r="AS18" s="112">
        <v>8</v>
      </c>
      <c r="AT18" s="112">
        <v>8</v>
      </c>
      <c r="AU18" s="113">
        <v>10</v>
      </c>
      <c r="AV18" s="120"/>
      <c r="AW18" s="87">
        <f t="shared" si="7"/>
        <v>0</v>
      </c>
      <c r="AX18" s="88">
        <f t="shared" si="8"/>
        <v>1</v>
      </c>
      <c r="AY18" s="111"/>
      <c r="AZ18" s="112"/>
      <c r="BA18" s="112"/>
      <c r="BB18" s="112"/>
      <c r="BC18" s="112"/>
      <c r="BD18" s="120"/>
      <c r="BE18" s="87">
        <f t="shared" si="9"/>
        <v>0</v>
      </c>
      <c r="BF18" s="88">
        <f t="shared" si="10"/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13</v>
      </c>
      <c r="E19" s="110" t="s">
        <v>45</v>
      </c>
      <c r="F19" s="109" t="s">
        <v>42</v>
      </c>
      <c r="G19" s="10"/>
      <c r="H19" s="86">
        <f t="shared" si="0"/>
        <v>227</v>
      </c>
      <c r="I19" s="30"/>
      <c r="J19" s="87">
        <f t="shared" si="1"/>
        <v>66</v>
      </c>
      <c r="K19" s="88">
        <f t="shared" si="2"/>
        <v>8</v>
      </c>
      <c r="L19" s="111">
        <v>10</v>
      </c>
      <c r="M19" s="112">
        <v>5</v>
      </c>
      <c r="N19" s="112">
        <v>3</v>
      </c>
      <c r="O19" s="112">
        <v>5</v>
      </c>
      <c r="P19" s="112">
        <v>10</v>
      </c>
      <c r="Q19" s="112">
        <v>10</v>
      </c>
      <c r="R19" s="112">
        <v>10</v>
      </c>
      <c r="S19" s="112">
        <v>0</v>
      </c>
      <c r="T19" s="112">
        <v>3</v>
      </c>
      <c r="U19" s="113">
        <v>10</v>
      </c>
      <c r="V19" s="43"/>
      <c r="W19" s="87">
        <f t="shared" si="3"/>
        <v>93</v>
      </c>
      <c r="X19" s="88">
        <f t="shared" si="4"/>
        <v>4</v>
      </c>
      <c r="Y19" s="111">
        <v>10</v>
      </c>
      <c r="Z19" s="112">
        <v>9</v>
      </c>
      <c r="AA19" s="112">
        <v>9</v>
      </c>
      <c r="AB19" s="112">
        <v>10</v>
      </c>
      <c r="AC19" s="112">
        <v>10</v>
      </c>
      <c r="AD19" s="112">
        <v>8</v>
      </c>
      <c r="AE19" s="112">
        <v>8</v>
      </c>
      <c r="AF19" s="112">
        <v>10</v>
      </c>
      <c r="AG19" s="112">
        <v>9</v>
      </c>
      <c r="AH19" s="113">
        <v>10</v>
      </c>
      <c r="AI19" s="43"/>
      <c r="AJ19" s="87">
        <f t="shared" si="5"/>
        <v>68</v>
      </c>
      <c r="AK19" s="88">
        <f t="shared" si="6"/>
        <v>11</v>
      </c>
      <c r="AL19" s="111">
        <v>9</v>
      </c>
      <c r="AM19" s="112">
        <v>8</v>
      </c>
      <c r="AN19" s="112">
        <v>6</v>
      </c>
      <c r="AO19" s="112">
        <v>7</v>
      </c>
      <c r="AP19" s="112">
        <v>4</v>
      </c>
      <c r="AQ19" s="112">
        <v>9</v>
      </c>
      <c r="AR19" s="112">
        <v>7</v>
      </c>
      <c r="AS19" s="112">
        <v>4</v>
      </c>
      <c r="AT19" s="112">
        <v>6</v>
      </c>
      <c r="AU19" s="113">
        <v>8</v>
      </c>
      <c r="AV19" s="120"/>
      <c r="AW19" s="87">
        <f t="shared" si="7"/>
        <v>0</v>
      </c>
      <c r="AX19" s="88">
        <f t="shared" si="8"/>
        <v>1</v>
      </c>
      <c r="AY19" s="111"/>
      <c r="AZ19" s="112"/>
      <c r="BA19" s="112"/>
      <c r="BB19" s="112"/>
      <c r="BC19" s="112"/>
      <c r="BD19" s="120"/>
      <c r="BE19" s="87">
        <f t="shared" si="9"/>
        <v>0</v>
      </c>
      <c r="BF19" s="88">
        <f t="shared" si="10"/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10</v>
      </c>
      <c r="E20" s="110" t="s">
        <v>41</v>
      </c>
      <c r="F20" s="109" t="s">
        <v>42</v>
      </c>
      <c r="G20" s="10"/>
      <c r="H20" s="86">
        <f t="shared" si="0"/>
        <v>214</v>
      </c>
      <c r="I20" s="30"/>
      <c r="J20" s="87">
        <f t="shared" si="1"/>
        <v>61</v>
      </c>
      <c r="K20" s="88">
        <f t="shared" si="2"/>
        <v>10</v>
      </c>
      <c r="L20" s="111">
        <v>10</v>
      </c>
      <c r="M20" s="112">
        <v>10</v>
      </c>
      <c r="N20" s="112">
        <v>5</v>
      </c>
      <c r="O20" s="112">
        <v>3</v>
      </c>
      <c r="P20" s="112">
        <v>3</v>
      </c>
      <c r="Q20" s="112">
        <v>10</v>
      </c>
      <c r="R20" s="112">
        <v>5</v>
      </c>
      <c r="S20" s="112">
        <v>10</v>
      </c>
      <c r="T20" s="112">
        <v>0</v>
      </c>
      <c r="U20" s="113">
        <v>5</v>
      </c>
      <c r="V20" s="43"/>
      <c r="W20" s="87">
        <f t="shared" si="3"/>
        <v>79</v>
      </c>
      <c r="X20" s="88">
        <f t="shared" si="4"/>
        <v>11</v>
      </c>
      <c r="Y20" s="111">
        <v>9</v>
      </c>
      <c r="Z20" s="112">
        <v>8</v>
      </c>
      <c r="AA20" s="112">
        <v>10</v>
      </c>
      <c r="AB20" s="112">
        <v>8</v>
      </c>
      <c r="AC20" s="112">
        <v>10</v>
      </c>
      <c r="AD20" s="112">
        <v>5</v>
      </c>
      <c r="AE20" s="112">
        <v>5</v>
      </c>
      <c r="AF20" s="112">
        <v>9</v>
      </c>
      <c r="AG20" s="112">
        <v>5</v>
      </c>
      <c r="AH20" s="113">
        <v>10</v>
      </c>
      <c r="AI20" s="43"/>
      <c r="AJ20" s="87">
        <f t="shared" si="5"/>
        <v>74</v>
      </c>
      <c r="AK20" s="88">
        <f t="shared" si="6"/>
        <v>9</v>
      </c>
      <c r="AL20" s="111">
        <v>6</v>
      </c>
      <c r="AM20" s="112">
        <v>7</v>
      </c>
      <c r="AN20" s="112">
        <v>7</v>
      </c>
      <c r="AO20" s="112">
        <v>7</v>
      </c>
      <c r="AP20" s="112">
        <v>8</v>
      </c>
      <c r="AQ20" s="112">
        <v>10</v>
      </c>
      <c r="AR20" s="112">
        <v>7</v>
      </c>
      <c r="AS20" s="112">
        <v>7</v>
      </c>
      <c r="AT20" s="112">
        <v>9</v>
      </c>
      <c r="AU20" s="113">
        <v>6</v>
      </c>
      <c r="AV20" s="120"/>
      <c r="AW20" s="87">
        <f t="shared" si="7"/>
        <v>0</v>
      </c>
      <c r="AX20" s="88">
        <f t="shared" si="8"/>
        <v>1</v>
      </c>
      <c r="AY20" s="111"/>
      <c r="AZ20" s="112"/>
      <c r="BA20" s="112"/>
      <c r="BB20" s="112"/>
      <c r="BC20" s="112"/>
      <c r="BD20" s="120"/>
      <c r="BE20" s="87">
        <f t="shared" si="9"/>
        <v>0</v>
      </c>
      <c r="BF20" s="88">
        <f t="shared" si="10"/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3</v>
      </c>
      <c r="E21" s="110" t="s">
        <v>31</v>
      </c>
      <c r="F21" s="109" t="s">
        <v>29</v>
      </c>
      <c r="G21" s="10"/>
      <c r="H21" s="86">
        <f t="shared" si="0"/>
        <v>206</v>
      </c>
      <c r="I21" s="30"/>
      <c r="J21" s="87">
        <f t="shared" si="1"/>
        <v>62</v>
      </c>
      <c r="K21" s="88">
        <f t="shared" si="2"/>
        <v>9</v>
      </c>
      <c r="L21" s="111">
        <v>9</v>
      </c>
      <c r="M21" s="112">
        <v>10</v>
      </c>
      <c r="N21" s="112">
        <v>10</v>
      </c>
      <c r="O21" s="112">
        <v>0</v>
      </c>
      <c r="P21" s="112">
        <v>0</v>
      </c>
      <c r="Q21" s="112">
        <v>10</v>
      </c>
      <c r="R21" s="112">
        <v>9</v>
      </c>
      <c r="S21" s="112">
        <v>5</v>
      </c>
      <c r="T21" s="112">
        <v>0</v>
      </c>
      <c r="U21" s="113">
        <v>9</v>
      </c>
      <c r="V21" s="43"/>
      <c r="W21" s="87">
        <f t="shared" si="3"/>
        <v>80</v>
      </c>
      <c r="X21" s="88">
        <f t="shared" si="4"/>
        <v>10</v>
      </c>
      <c r="Y21" s="111">
        <v>9</v>
      </c>
      <c r="Z21" s="112">
        <v>5</v>
      </c>
      <c r="AA21" s="112">
        <v>10</v>
      </c>
      <c r="AB21" s="112">
        <v>9</v>
      </c>
      <c r="AC21" s="112">
        <v>8</v>
      </c>
      <c r="AD21" s="112">
        <v>10</v>
      </c>
      <c r="AE21" s="112">
        <v>6</v>
      </c>
      <c r="AF21" s="112">
        <v>7</v>
      </c>
      <c r="AG21" s="112">
        <v>7</v>
      </c>
      <c r="AH21" s="113">
        <v>9</v>
      </c>
      <c r="AI21" s="43"/>
      <c r="AJ21" s="87">
        <f t="shared" si="5"/>
        <v>64</v>
      </c>
      <c r="AK21" s="88">
        <f t="shared" si="6"/>
        <v>12</v>
      </c>
      <c r="AL21" s="111">
        <v>5</v>
      </c>
      <c r="AM21" s="112">
        <v>8</v>
      </c>
      <c r="AN21" s="112">
        <v>7</v>
      </c>
      <c r="AO21" s="112">
        <v>2</v>
      </c>
      <c r="AP21" s="112">
        <v>6</v>
      </c>
      <c r="AQ21" s="112">
        <v>7</v>
      </c>
      <c r="AR21" s="112">
        <v>7</v>
      </c>
      <c r="AS21" s="112">
        <v>7</v>
      </c>
      <c r="AT21" s="112">
        <v>10</v>
      </c>
      <c r="AU21" s="113">
        <v>5</v>
      </c>
      <c r="AV21" s="120"/>
      <c r="AW21" s="87">
        <f t="shared" si="7"/>
        <v>0</v>
      </c>
      <c r="AX21" s="88">
        <f t="shared" si="8"/>
        <v>1</v>
      </c>
      <c r="AY21" s="111"/>
      <c r="AZ21" s="112"/>
      <c r="BA21" s="112"/>
      <c r="BB21" s="112"/>
      <c r="BC21" s="112"/>
      <c r="BD21" s="120"/>
      <c r="BE21" s="87">
        <f t="shared" si="9"/>
        <v>0</v>
      </c>
      <c r="BF21" s="88">
        <f t="shared" si="10"/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4</v>
      </c>
      <c r="E22" s="110" t="s">
        <v>30</v>
      </c>
      <c r="F22" s="109" t="s">
        <v>28</v>
      </c>
      <c r="G22" s="10"/>
      <c r="H22" s="86">
        <f t="shared" si="0"/>
        <v>190</v>
      </c>
      <c r="I22" s="30"/>
      <c r="J22" s="87">
        <f t="shared" si="1"/>
        <v>46</v>
      </c>
      <c r="K22" s="88">
        <f t="shared" si="2"/>
        <v>14</v>
      </c>
      <c r="L22" s="111">
        <v>10</v>
      </c>
      <c r="M22" s="112">
        <v>10</v>
      </c>
      <c r="N22" s="112">
        <v>0</v>
      </c>
      <c r="O22" s="112">
        <v>-2</v>
      </c>
      <c r="P22" s="112">
        <v>10</v>
      </c>
      <c r="Q22" s="112">
        <v>2</v>
      </c>
      <c r="R22" s="112">
        <v>9</v>
      </c>
      <c r="S22" s="112">
        <v>5</v>
      </c>
      <c r="T22" s="112">
        <v>0</v>
      </c>
      <c r="U22" s="113">
        <v>2</v>
      </c>
      <c r="V22" s="43"/>
      <c r="W22" s="87">
        <f t="shared" si="3"/>
        <v>70</v>
      </c>
      <c r="X22" s="88">
        <f t="shared" si="4"/>
        <v>13</v>
      </c>
      <c r="Y22" s="111">
        <v>9</v>
      </c>
      <c r="Z22" s="112">
        <v>9</v>
      </c>
      <c r="AA22" s="112">
        <v>8</v>
      </c>
      <c r="AB22" s="112">
        <v>5</v>
      </c>
      <c r="AC22" s="112">
        <v>0</v>
      </c>
      <c r="AD22" s="112">
        <v>7</v>
      </c>
      <c r="AE22" s="112">
        <v>9</v>
      </c>
      <c r="AF22" s="112">
        <v>10</v>
      </c>
      <c r="AG22" s="112">
        <v>5</v>
      </c>
      <c r="AH22" s="113">
        <v>8</v>
      </c>
      <c r="AI22" s="43"/>
      <c r="AJ22" s="87">
        <f t="shared" si="5"/>
        <v>74</v>
      </c>
      <c r="AK22" s="88">
        <f t="shared" si="6"/>
        <v>9</v>
      </c>
      <c r="AL22" s="111">
        <v>8</v>
      </c>
      <c r="AM22" s="112">
        <v>10</v>
      </c>
      <c r="AN22" s="112">
        <v>4</v>
      </c>
      <c r="AO22" s="112">
        <v>6</v>
      </c>
      <c r="AP22" s="112">
        <v>10</v>
      </c>
      <c r="AQ22" s="112">
        <v>5</v>
      </c>
      <c r="AR22" s="112">
        <v>10</v>
      </c>
      <c r="AS22" s="112">
        <v>8</v>
      </c>
      <c r="AT22" s="112">
        <v>9</v>
      </c>
      <c r="AU22" s="113">
        <v>4</v>
      </c>
      <c r="AV22" s="120"/>
      <c r="AW22" s="87">
        <f t="shared" si="7"/>
        <v>0</v>
      </c>
      <c r="AX22" s="88">
        <f t="shared" si="8"/>
        <v>1</v>
      </c>
      <c r="AY22" s="111"/>
      <c r="AZ22" s="112"/>
      <c r="BA22" s="112"/>
      <c r="BB22" s="112"/>
      <c r="BC22" s="112"/>
      <c r="BD22" s="120"/>
      <c r="BE22" s="87">
        <f t="shared" si="9"/>
        <v>0</v>
      </c>
      <c r="BF22" s="88">
        <f t="shared" si="10"/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>
        <v>7</v>
      </c>
      <c r="B23" s="69">
        <v>12</v>
      </c>
      <c r="C23" s="64"/>
      <c r="D23" s="65">
        <v>16</v>
      </c>
      <c r="E23" s="110" t="s">
        <v>48</v>
      </c>
      <c r="F23" s="109" t="s">
        <v>29</v>
      </c>
      <c r="G23" s="10"/>
      <c r="H23" s="86">
        <f t="shared" si="0"/>
        <v>188</v>
      </c>
      <c r="I23" s="30"/>
      <c r="J23" s="87">
        <f t="shared" si="1"/>
        <v>52</v>
      </c>
      <c r="K23" s="88">
        <f t="shared" si="2"/>
        <v>13</v>
      </c>
      <c r="L23" s="111">
        <v>9</v>
      </c>
      <c r="M23" s="112">
        <v>9</v>
      </c>
      <c r="N23" s="112">
        <v>10</v>
      </c>
      <c r="O23" s="112">
        <v>0</v>
      </c>
      <c r="P23" s="112">
        <v>0</v>
      </c>
      <c r="Q23" s="112">
        <v>10</v>
      </c>
      <c r="R23" s="112">
        <v>9</v>
      </c>
      <c r="S23" s="112">
        <v>3</v>
      </c>
      <c r="T23" s="112">
        <v>0</v>
      </c>
      <c r="U23" s="113">
        <v>2</v>
      </c>
      <c r="V23" s="43"/>
      <c r="W23" s="87">
        <f t="shared" si="3"/>
        <v>52</v>
      </c>
      <c r="X23" s="88">
        <f t="shared" si="4"/>
        <v>16</v>
      </c>
      <c r="Y23" s="111">
        <v>0</v>
      </c>
      <c r="Z23" s="112">
        <v>10</v>
      </c>
      <c r="AA23" s="112">
        <v>8</v>
      </c>
      <c r="AB23" s="112">
        <v>7</v>
      </c>
      <c r="AC23" s="112">
        <v>0</v>
      </c>
      <c r="AD23" s="112">
        <v>7</v>
      </c>
      <c r="AE23" s="112">
        <v>6</v>
      </c>
      <c r="AF23" s="112">
        <v>0</v>
      </c>
      <c r="AG23" s="112">
        <v>5</v>
      </c>
      <c r="AH23" s="113">
        <v>9</v>
      </c>
      <c r="AI23" s="43"/>
      <c r="AJ23" s="87">
        <f t="shared" si="5"/>
        <v>84</v>
      </c>
      <c r="AK23" s="88">
        <f t="shared" si="6"/>
        <v>3</v>
      </c>
      <c r="AL23" s="111">
        <v>6</v>
      </c>
      <c r="AM23" s="112">
        <v>10</v>
      </c>
      <c r="AN23" s="112">
        <v>8</v>
      </c>
      <c r="AO23" s="112">
        <v>9</v>
      </c>
      <c r="AP23" s="112">
        <v>9</v>
      </c>
      <c r="AQ23" s="112">
        <v>10</v>
      </c>
      <c r="AR23" s="112">
        <v>8</v>
      </c>
      <c r="AS23" s="112">
        <v>8</v>
      </c>
      <c r="AT23" s="112">
        <v>9</v>
      </c>
      <c r="AU23" s="113">
        <v>7</v>
      </c>
      <c r="AV23" s="120"/>
      <c r="AW23" s="87">
        <f t="shared" si="7"/>
        <v>0</v>
      </c>
      <c r="AX23" s="88">
        <f t="shared" si="8"/>
        <v>1</v>
      </c>
      <c r="AY23" s="111"/>
      <c r="AZ23" s="112"/>
      <c r="BA23" s="112"/>
      <c r="BB23" s="112"/>
      <c r="BC23" s="112"/>
      <c r="BD23" s="120"/>
      <c r="BE23" s="87">
        <f t="shared" si="9"/>
        <v>0</v>
      </c>
      <c r="BF23" s="88">
        <f t="shared" si="10"/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11</v>
      </c>
      <c r="E24" s="110" t="s">
        <v>43</v>
      </c>
      <c r="F24" s="109" t="s">
        <v>29</v>
      </c>
      <c r="G24" s="10"/>
      <c r="H24" s="86">
        <f t="shared" si="0"/>
        <v>181</v>
      </c>
      <c r="I24" s="30"/>
      <c r="J24" s="87">
        <f t="shared" si="1"/>
        <v>54</v>
      </c>
      <c r="K24" s="88">
        <f t="shared" si="2"/>
        <v>12</v>
      </c>
      <c r="L24" s="111">
        <v>9</v>
      </c>
      <c r="M24" s="112">
        <v>5</v>
      </c>
      <c r="N24" s="112">
        <v>0</v>
      </c>
      <c r="O24" s="112">
        <v>0</v>
      </c>
      <c r="P24" s="112">
        <v>5</v>
      </c>
      <c r="Q24" s="112">
        <v>10</v>
      </c>
      <c r="R24" s="112">
        <v>5</v>
      </c>
      <c r="S24" s="112">
        <v>5</v>
      </c>
      <c r="T24" s="112">
        <v>10</v>
      </c>
      <c r="U24" s="113">
        <v>5</v>
      </c>
      <c r="V24" s="43"/>
      <c r="W24" s="87">
        <f t="shared" si="3"/>
        <v>84</v>
      </c>
      <c r="X24" s="88">
        <f t="shared" si="4"/>
        <v>8</v>
      </c>
      <c r="Y24" s="111">
        <v>7</v>
      </c>
      <c r="Z24" s="112">
        <v>10</v>
      </c>
      <c r="AA24" s="112">
        <v>8</v>
      </c>
      <c r="AB24" s="112">
        <v>9</v>
      </c>
      <c r="AC24" s="112">
        <v>9</v>
      </c>
      <c r="AD24" s="112">
        <v>10</v>
      </c>
      <c r="AE24" s="112">
        <v>6</v>
      </c>
      <c r="AF24" s="112">
        <v>8</v>
      </c>
      <c r="AG24" s="112">
        <v>8</v>
      </c>
      <c r="AH24" s="113">
        <v>9</v>
      </c>
      <c r="AI24" s="43"/>
      <c r="AJ24" s="87">
        <f t="shared" si="5"/>
        <v>43</v>
      </c>
      <c r="AK24" s="88">
        <f t="shared" si="6"/>
        <v>15</v>
      </c>
      <c r="AL24" s="111">
        <v>6</v>
      </c>
      <c r="AM24" s="112">
        <v>0</v>
      </c>
      <c r="AN24" s="112">
        <v>5</v>
      </c>
      <c r="AO24" s="112">
        <v>7</v>
      </c>
      <c r="AP24" s="112">
        <v>1</v>
      </c>
      <c r="AQ24" s="112">
        <v>0</v>
      </c>
      <c r="AR24" s="112">
        <v>4</v>
      </c>
      <c r="AS24" s="112">
        <v>3</v>
      </c>
      <c r="AT24" s="112">
        <v>8</v>
      </c>
      <c r="AU24" s="113">
        <v>9</v>
      </c>
      <c r="AV24" s="120"/>
      <c r="AW24" s="87">
        <f t="shared" si="7"/>
        <v>0</v>
      </c>
      <c r="AX24" s="88">
        <f t="shared" si="8"/>
        <v>1</v>
      </c>
      <c r="AY24" s="111"/>
      <c r="AZ24" s="112"/>
      <c r="BA24" s="112"/>
      <c r="BB24" s="112"/>
      <c r="BC24" s="112"/>
      <c r="BD24" s="120"/>
      <c r="BE24" s="87">
        <f t="shared" si="9"/>
        <v>0</v>
      </c>
      <c r="BF24" s="88">
        <f t="shared" si="10"/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15</v>
      </c>
      <c r="E25" s="110" t="s">
        <v>51</v>
      </c>
      <c r="F25" s="109" t="s">
        <v>42</v>
      </c>
      <c r="G25" s="10"/>
      <c r="H25" s="86">
        <f t="shared" si="0"/>
        <v>175</v>
      </c>
      <c r="I25" s="30"/>
      <c r="J25" s="87">
        <f t="shared" si="1"/>
        <v>61</v>
      </c>
      <c r="K25" s="88">
        <f t="shared" si="2"/>
        <v>10</v>
      </c>
      <c r="L25" s="111">
        <v>6</v>
      </c>
      <c r="M25" s="112">
        <v>10</v>
      </c>
      <c r="N25" s="112">
        <v>10</v>
      </c>
      <c r="O25" s="112">
        <v>7</v>
      </c>
      <c r="P25" s="112">
        <v>3</v>
      </c>
      <c r="Q25" s="112">
        <v>9</v>
      </c>
      <c r="R25" s="112">
        <v>8</v>
      </c>
      <c r="S25" s="112">
        <v>10</v>
      </c>
      <c r="T25" s="112">
        <v>7</v>
      </c>
      <c r="U25" s="113">
        <v>-9</v>
      </c>
      <c r="V25" s="43"/>
      <c r="W25" s="87">
        <f t="shared" si="3"/>
        <v>87</v>
      </c>
      <c r="X25" s="88">
        <f t="shared" si="4"/>
        <v>7</v>
      </c>
      <c r="Y25" s="111">
        <v>10</v>
      </c>
      <c r="Z25" s="112">
        <v>9</v>
      </c>
      <c r="AA25" s="112">
        <v>10</v>
      </c>
      <c r="AB25" s="112">
        <v>10</v>
      </c>
      <c r="AC25" s="112">
        <v>6</v>
      </c>
      <c r="AD25" s="112">
        <v>8</v>
      </c>
      <c r="AE25" s="112">
        <v>10</v>
      </c>
      <c r="AF25" s="112">
        <v>10</v>
      </c>
      <c r="AG25" s="112">
        <v>6</v>
      </c>
      <c r="AH25" s="113">
        <v>8</v>
      </c>
      <c r="AI25" s="43"/>
      <c r="AJ25" s="87">
        <f t="shared" si="5"/>
        <v>27</v>
      </c>
      <c r="AK25" s="88">
        <f t="shared" si="6"/>
        <v>18</v>
      </c>
      <c r="AL25" s="111">
        <v>5</v>
      </c>
      <c r="AM25" s="112">
        <v>4</v>
      </c>
      <c r="AN25" s="112">
        <v>0</v>
      </c>
      <c r="AO25" s="112">
        <v>6</v>
      </c>
      <c r="AP25" s="112">
        <v>6</v>
      </c>
      <c r="AQ25" s="112">
        <v>2</v>
      </c>
      <c r="AR25" s="112">
        <v>3</v>
      </c>
      <c r="AS25" s="112">
        <v>1</v>
      </c>
      <c r="AT25" s="112">
        <v>0</v>
      </c>
      <c r="AU25" s="113">
        <v>0</v>
      </c>
      <c r="AV25" s="120"/>
      <c r="AW25" s="87">
        <f t="shared" si="7"/>
        <v>0</v>
      </c>
      <c r="AX25" s="88">
        <f t="shared" si="8"/>
        <v>1</v>
      </c>
      <c r="AY25" s="111"/>
      <c r="AZ25" s="112"/>
      <c r="BA25" s="112"/>
      <c r="BB25" s="112"/>
      <c r="BC25" s="112"/>
      <c r="BD25" s="120"/>
      <c r="BE25" s="87">
        <f t="shared" si="9"/>
        <v>0</v>
      </c>
      <c r="BF25" s="88">
        <f t="shared" si="10"/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9</v>
      </c>
      <c r="E26" s="110" t="s">
        <v>39</v>
      </c>
      <c r="F26" s="109" t="s">
        <v>40</v>
      </c>
      <c r="G26" s="10"/>
      <c r="H26" s="86">
        <f t="shared" si="0"/>
        <v>157</v>
      </c>
      <c r="I26" s="30"/>
      <c r="J26" s="87">
        <f t="shared" si="1"/>
        <v>46</v>
      </c>
      <c r="K26" s="88">
        <f t="shared" si="2"/>
        <v>14</v>
      </c>
      <c r="L26" s="111">
        <v>8</v>
      </c>
      <c r="M26" s="112">
        <v>10</v>
      </c>
      <c r="N26" s="112">
        <v>10</v>
      </c>
      <c r="O26" s="112">
        <v>-7</v>
      </c>
      <c r="P26" s="112">
        <v>5</v>
      </c>
      <c r="Q26" s="112">
        <v>5</v>
      </c>
      <c r="R26" s="112">
        <v>10</v>
      </c>
      <c r="S26" s="112">
        <v>0</v>
      </c>
      <c r="T26" s="112">
        <v>0</v>
      </c>
      <c r="U26" s="113">
        <v>5</v>
      </c>
      <c r="V26" s="43"/>
      <c r="W26" s="87">
        <f t="shared" si="3"/>
        <v>69</v>
      </c>
      <c r="X26" s="88">
        <f t="shared" si="4"/>
        <v>14</v>
      </c>
      <c r="Y26" s="111">
        <v>7</v>
      </c>
      <c r="Z26" s="112">
        <v>8</v>
      </c>
      <c r="AA26" s="112">
        <v>5</v>
      </c>
      <c r="AB26" s="112">
        <v>8</v>
      </c>
      <c r="AC26" s="112">
        <v>7</v>
      </c>
      <c r="AD26" s="112">
        <v>9</v>
      </c>
      <c r="AE26" s="112">
        <v>8</v>
      </c>
      <c r="AF26" s="112">
        <v>0</v>
      </c>
      <c r="AG26" s="112">
        <v>9</v>
      </c>
      <c r="AH26" s="113">
        <v>8</v>
      </c>
      <c r="AI26" s="43"/>
      <c r="AJ26" s="87">
        <f t="shared" si="5"/>
        <v>42</v>
      </c>
      <c r="AK26" s="88">
        <f t="shared" si="6"/>
        <v>16</v>
      </c>
      <c r="AL26" s="111">
        <v>0</v>
      </c>
      <c r="AM26" s="112">
        <v>3</v>
      </c>
      <c r="AN26" s="112">
        <v>7</v>
      </c>
      <c r="AO26" s="112">
        <v>7</v>
      </c>
      <c r="AP26" s="112">
        <v>9</v>
      </c>
      <c r="AQ26" s="112">
        <v>6</v>
      </c>
      <c r="AR26" s="112">
        <v>6</v>
      </c>
      <c r="AS26" s="112">
        <v>0</v>
      </c>
      <c r="AT26" s="112">
        <v>4</v>
      </c>
      <c r="AU26" s="113">
        <v>0</v>
      </c>
      <c r="AV26" s="120"/>
      <c r="AW26" s="87">
        <f t="shared" si="7"/>
        <v>0</v>
      </c>
      <c r="AX26" s="88">
        <f t="shared" si="8"/>
        <v>1</v>
      </c>
      <c r="AY26" s="111"/>
      <c r="AZ26" s="112"/>
      <c r="BA26" s="112"/>
      <c r="BB26" s="112"/>
      <c r="BC26" s="112"/>
      <c r="BD26" s="120"/>
      <c r="BE26" s="87">
        <f t="shared" si="9"/>
        <v>0</v>
      </c>
      <c r="BF26" s="88">
        <f t="shared" si="10"/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17</v>
      </c>
      <c r="E27" s="110" t="s">
        <v>49</v>
      </c>
      <c r="F27" s="109" t="s">
        <v>50</v>
      </c>
      <c r="G27" s="10"/>
      <c r="H27" s="86">
        <f t="shared" si="0"/>
        <v>132</v>
      </c>
      <c r="I27" s="30"/>
      <c r="J27" s="87">
        <f t="shared" si="1"/>
        <v>31</v>
      </c>
      <c r="K27" s="88">
        <f t="shared" si="2"/>
        <v>16</v>
      </c>
      <c r="L27" s="111">
        <v>7</v>
      </c>
      <c r="M27" s="112">
        <v>-9</v>
      </c>
      <c r="N27" s="112">
        <v>-7</v>
      </c>
      <c r="O27" s="112">
        <v>5</v>
      </c>
      <c r="P27" s="112">
        <v>5</v>
      </c>
      <c r="Q27" s="112">
        <v>2</v>
      </c>
      <c r="R27" s="112">
        <v>9</v>
      </c>
      <c r="S27" s="112">
        <v>10</v>
      </c>
      <c r="T27" s="112">
        <v>0</v>
      </c>
      <c r="U27" s="113">
        <v>9</v>
      </c>
      <c r="V27" s="43"/>
      <c r="W27" s="87">
        <f t="shared" si="3"/>
        <v>45</v>
      </c>
      <c r="X27" s="88">
        <f t="shared" si="4"/>
        <v>18</v>
      </c>
      <c r="Y27" s="111">
        <v>0</v>
      </c>
      <c r="Z27" s="112">
        <v>10</v>
      </c>
      <c r="AA27" s="112">
        <v>7</v>
      </c>
      <c r="AB27" s="112">
        <v>6</v>
      </c>
      <c r="AC27" s="112">
        <v>0</v>
      </c>
      <c r="AD27" s="112">
        <v>6</v>
      </c>
      <c r="AE27" s="112">
        <v>10</v>
      </c>
      <c r="AF27" s="112">
        <v>6</v>
      </c>
      <c r="AG27" s="112">
        <v>0</v>
      </c>
      <c r="AH27" s="113">
        <v>0</v>
      </c>
      <c r="AI27" s="43"/>
      <c r="AJ27" s="87">
        <f t="shared" si="5"/>
        <v>56</v>
      </c>
      <c r="AK27" s="88">
        <f t="shared" si="6"/>
        <v>14</v>
      </c>
      <c r="AL27" s="111">
        <v>4</v>
      </c>
      <c r="AM27" s="112">
        <v>7</v>
      </c>
      <c r="AN27" s="112">
        <v>9</v>
      </c>
      <c r="AO27" s="112">
        <v>7</v>
      </c>
      <c r="AP27" s="112">
        <v>6</v>
      </c>
      <c r="AQ27" s="112">
        <v>8</v>
      </c>
      <c r="AR27" s="112">
        <v>4</v>
      </c>
      <c r="AS27" s="112">
        <v>3</v>
      </c>
      <c r="AT27" s="112">
        <v>8</v>
      </c>
      <c r="AU27" s="113">
        <v>0</v>
      </c>
      <c r="AV27" s="120"/>
      <c r="AW27" s="87">
        <f t="shared" si="7"/>
        <v>0</v>
      </c>
      <c r="AX27" s="88">
        <f t="shared" si="8"/>
        <v>1</v>
      </c>
      <c r="AY27" s="111"/>
      <c r="AZ27" s="112"/>
      <c r="BA27" s="112"/>
      <c r="BB27" s="112"/>
      <c r="BC27" s="112"/>
      <c r="BD27" s="120"/>
      <c r="BE27" s="87">
        <f t="shared" si="9"/>
        <v>0</v>
      </c>
      <c r="BF27" s="88">
        <f t="shared" si="10"/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18</v>
      </c>
      <c r="E28" s="110" t="s">
        <v>52</v>
      </c>
      <c r="F28" s="109" t="s">
        <v>28</v>
      </c>
      <c r="G28" s="10"/>
      <c r="H28" s="86">
        <f t="shared" si="0"/>
        <v>125</v>
      </c>
      <c r="I28" s="30"/>
      <c r="J28" s="87">
        <f t="shared" si="1"/>
        <v>14</v>
      </c>
      <c r="K28" s="88">
        <f t="shared" si="2"/>
        <v>18</v>
      </c>
      <c r="L28" s="111">
        <v>10</v>
      </c>
      <c r="M28" s="112">
        <v>9</v>
      </c>
      <c r="N28" s="112">
        <v>0</v>
      </c>
      <c r="O28" s="112">
        <v>-7</v>
      </c>
      <c r="P28" s="112">
        <v>5</v>
      </c>
      <c r="Q28" s="112">
        <v>-8</v>
      </c>
      <c r="R28" s="112">
        <v>9</v>
      </c>
      <c r="S28" s="112">
        <v>-7</v>
      </c>
      <c r="T28" s="112">
        <v>0</v>
      </c>
      <c r="U28" s="113">
        <v>3</v>
      </c>
      <c r="V28" s="43"/>
      <c r="W28" s="87">
        <f t="shared" si="3"/>
        <v>53</v>
      </c>
      <c r="X28" s="88">
        <f t="shared" si="4"/>
        <v>15</v>
      </c>
      <c r="Y28" s="111">
        <v>7</v>
      </c>
      <c r="Z28" s="112">
        <v>0</v>
      </c>
      <c r="AA28" s="112">
        <v>0</v>
      </c>
      <c r="AB28" s="112">
        <v>10</v>
      </c>
      <c r="AC28" s="112">
        <v>0</v>
      </c>
      <c r="AD28" s="112">
        <v>8</v>
      </c>
      <c r="AE28" s="112">
        <v>6</v>
      </c>
      <c r="AF28" s="112">
        <v>9</v>
      </c>
      <c r="AG28" s="112">
        <v>5</v>
      </c>
      <c r="AH28" s="113">
        <v>8</v>
      </c>
      <c r="AI28" s="43"/>
      <c r="AJ28" s="87">
        <f t="shared" si="5"/>
        <v>58</v>
      </c>
      <c r="AK28" s="88">
        <f t="shared" si="6"/>
        <v>13</v>
      </c>
      <c r="AL28" s="111">
        <v>1</v>
      </c>
      <c r="AM28" s="112">
        <v>4</v>
      </c>
      <c r="AN28" s="112">
        <v>2</v>
      </c>
      <c r="AO28" s="112">
        <v>3</v>
      </c>
      <c r="AP28" s="112">
        <v>7</v>
      </c>
      <c r="AQ28" s="112">
        <v>7</v>
      </c>
      <c r="AR28" s="112">
        <v>10</v>
      </c>
      <c r="AS28" s="112">
        <v>8</v>
      </c>
      <c r="AT28" s="112">
        <v>8</v>
      </c>
      <c r="AU28" s="113">
        <v>8</v>
      </c>
      <c r="AV28" s="120"/>
      <c r="AW28" s="87">
        <f t="shared" si="7"/>
        <v>0</v>
      </c>
      <c r="AX28" s="88">
        <f t="shared" si="8"/>
        <v>1</v>
      </c>
      <c r="AY28" s="111"/>
      <c r="AZ28" s="112"/>
      <c r="BA28" s="112"/>
      <c r="BB28" s="112"/>
      <c r="BC28" s="112"/>
      <c r="BD28" s="120"/>
      <c r="BE28" s="87">
        <f t="shared" si="9"/>
        <v>0</v>
      </c>
      <c r="BF28" s="88">
        <f t="shared" si="10"/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6</v>
      </c>
      <c r="E29" s="110" t="s">
        <v>34</v>
      </c>
      <c r="F29" s="109" t="s">
        <v>35</v>
      </c>
      <c r="G29" s="10"/>
      <c r="H29" s="86">
        <f t="shared" si="0"/>
        <v>112</v>
      </c>
      <c r="I29" s="30"/>
      <c r="J29" s="87">
        <f t="shared" si="1"/>
        <v>28</v>
      </c>
      <c r="K29" s="88">
        <f t="shared" si="2"/>
        <v>17</v>
      </c>
      <c r="L29" s="111">
        <v>8</v>
      </c>
      <c r="M29" s="112">
        <v>8</v>
      </c>
      <c r="N29" s="112">
        <v>-7</v>
      </c>
      <c r="O29" s="112">
        <v>-8</v>
      </c>
      <c r="P29" s="112">
        <v>0</v>
      </c>
      <c r="Q29" s="112">
        <v>0</v>
      </c>
      <c r="R29" s="112">
        <v>9</v>
      </c>
      <c r="S29" s="112">
        <v>8</v>
      </c>
      <c r="T29" s="112">
        <v>0</v>
      </c>
      <c r="U29" s="113">
        <v>10</v>
      </c>
      <c r="V29" s="43"/>
      <c r="W29" s="87">
        <f t="shared" si="3"/>
        <v>47</v>
      </c>
      <c r="X29" s="88">
        <f t="shared" si="4"/>
        <v>17</v>
      </c>
      <c r="Y29" s="111">
        <v>6</v>
      </c>
      <c r="Z29" s="112">
        <v>0</v>
      </c>
      <c r="AA29" s="112">
        <v>7</v>
      </c>
      <c r="AB29" s="112">
        <v>0</v>
      </c>
      <c r="AC29" s="112">
        <v>6</v>
      </c>
      <c r="AD29" s="112">
        <v>6</v>
      </c>
      <c r="AE29" s="112">
        <v>0</v>
      </c>
      <c r="AF29" s="112">
        <v>7</v>
      </c>
      <c r="AG29" s="112">
        <v>9</v>
      </c>
      <c r="AH29" s="113">
        <v>6</v>
      </c>
      <c r="AI29" s="43"/>
      <c r="AJ29" s="87">
        <f t="shared" si="5"/>
        <v>37</v>
      </c>
      <c r="AK29" s="88">
        <f t="shared" si="6"/>
        <v>17</v>
      </c>
      <c r="AL29" s="111">
        <v>2</v>
      </c>
      <c r="AM29" s="112">
        <v>6</v>
      </c>
      <c r="AN29" s="112">
        <v>8</v>
      </c>
      <c r="AO29" s="112">
        <v>4</v>
      </c>
      <c r="AP29" s="112">
        <v>3</v>
      </c>
      <c r="AQ29" s="112">
        <v>0</v>
      </c>
      <c r="AR29" s="112">
        <v>3</v>
      </c>
      <c r="AS29" s="112">
        <v>5</v>
      </c>
      <c r="AT29" s="112">
        <v>0</v>
      </c>
      <c r="AU29" s="113">
        <v>6</v>
      </c>
      <c r="AV29" s="120"/>
      <c r="AW29" s="87">
        <f t="shared" si="7"/>
        <v>0</v>
      </c>
      <c r="AX29" s="88">
        <f t="shared" si="8"/>
        <v>1</v>
      </c>
      <c r="AY29" s="111"/>
      <c r="AZ29" s="112"/>
      <c r="BA29" s="112"/>
      <c r="BB29" s="112"/>
      <c r="BC29" s="112"/>
      <c r="BD29" s="120"/>
      <c r="BE29" s="87">
        <f t="shared" si="9"/>
        <v>0</v>
      </c>
      <c r="BF29" s="88">
        <f t="shared" si="10"/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19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19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19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 t="shared" si="7"/>
        <v>0</v>
      </c>
      <c r="AX30" s="88">
        <f t="shared" si="8"/>
        <v>1</v>
      </c>
      <c r="AY30" s="111"/>
      <c r="AZ30" s="112"/>
      <c r="BA30" s="112"/>
      <c r="BB30" s="112"/>
      <c r="BC30" s="112"/>
      <c r="BD30" s="120"/>
      <c r="BE30" s="87">
        <f t="shared" si="9"/>
        <v>0</v>
      </c>
      <c r="BF30" s="88">
        <f t="shared" si="10"/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19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19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19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 t="shared" si="7"/>
        <v>0</v>
      </c>
      <c r="AX31" s="88">
        <f t="shared" si="8"/>
        <v>1</v>
      </c>
      <c r="AY31" s="111"/>
      <c r="AZ31" s="112"/>
      <c r="BA31" s="112"/>
      <c r="BB31" s="112"/>
      <c r="BC31" s="112"/>
      <c r="BD31" s="120"/>
      <c r="BE31" s="87">
        <f t="shared" si="9"/>
        <v>0</v>
      </c>
      <c r="BF31" s="88">
        <f t="shared" si="10"/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19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19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19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7"/>
        <v>0</v>
      </c>
      <c r="AX32" s="88">
        <f t="shared" si="8"/>
        <v>1</v>
      </c>
      <c r="AY32" s="111"/>
      <c r="AZ32" s="112"/>
      <c r="BA32" s="112"/>
      <c r="BB32" s="112"/>
      <c r="BC32" s="112"/>
      <c r="BD32" s="120"/>
      <c r="BE32" s="87">
        <f t="shared" si="9"/>
        <v>0</v>
      </c>
      <c r="BF32" s="88">
        <f t="shared" si="10"/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19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19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19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7"/>
        <v>0</v>
      </c>
      <c r="AX33" s="88">
        <f t="shared" si="8"/>
        <v>1</v>
      </c>
      <c r="AY33" s="111"/>
      <c r="AZ33" s="112"/>
      <c r="BA33" s="112"/>
      <c r="BB33" s="112"/>
      <c r="BC33" s="112"/>
      <c r="BD33" s="120"/>
      <c r="BE33" s="87">
        <f t="shared" si="9"/>
        <v>0</v>
      </c>
      <c r="BF33" s="88">
        <f t="shared" si="10"/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19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19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19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7"/>
        <v>0</v>
      </c>
      <c r="AX34" s="88">
        <f t="shared" si="8"/>
        <v>1</v>
      </c>
      <c r="AY34" s="111"/>
      <c r="AZ34" s="112"/>
      <c r="BA34" s="112"/>
      <c r="BB34" s="112"/>
      <c r="BC34" s="112"/>
      <c r="BD34" s="120"/>
      <c r="BE34" s="87">
        <f t="shared" si="9"/>
        <v>0</v>
      </c>
      <c r="BF34" s="88">
        <f t="shared" si="10"/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19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19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19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7"/>
        <v>0</v>
      </c>
      <c r="AX35" s="88">
        <f t="shared" si="8"/>
        <v>1</v>
      </c>
      <c r="AY35" s="111"/>
      <c r="AZ35" s="112"/>
      <c r="BA35" s="112"/>
      <c r="BB35" s="112"/>
      <c r="BC35" s="112"/>
      <c r="BD35" s="120"/>
      <c r="BE35" s="87">
        <f t="shared" si="9"/>
        <v>0</v>
      </c>
      <c r="BF35" s="88">
        <f t="shared" si="10"/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19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19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19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7"/>
        <v>0</v>
      </c>
      <c r="AX36" s="88">
        <f t="shared" si="8"/>
        <v>1</v>
      </c>
      <c r="AY36" s="111"/>
      <c r="AZ36" s="112"/>
      <c r="BA36" s="112"/>
      <c r="BB36" s="112"/>
      <c r="BC36" s="112"/>
      <c r="BD36" s="120"/>
      <c r="BE36" s="87">
        <f t="shared" si="9"/>
        <v>0</v>
      </c>
      <c r="BF36" s="88">
        <f t="shared" si="10"/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19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19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19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7"/>
        <v>0</v>
      </c>
      <c r="AX37" s="88">
        <f t="shared" si="8"/>
        <v>1</v>
      </c>
      <c r="AY37" s="111"/>
      <c r="AZ37" s="112"/>
      <c r="BA37" s="112"/>
      <c r="BB37" s="112"/>
      <c r="BC37" s="112"/>
      <c r="BD37" s="120"/>
      <c r="BE37" s="87">
        <f t="shared" si="9"/>
        <v>0</v>
      </c>
      <c r="BF37" s="88">
        <f t="shared" si="10"/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19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19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19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7"/>
        <v>0</v>
      </c>
      <c r="AX38" s="88">
        <f t="shared" si="8"/>
        <v>1</v>
      </c>
      <c r="AY38" s="111"/>
      <c r="AZ38" s="112"/>
      <c r="BA38" s="112"/>
      <c r="BB38" s="112"/>
      <c r="BC38" s="112"/>
      <c r="BD38" s="120"/>
      <c r="BE38" s="87">
        <f t="shared" si="9"/>
        <v>0</v>
      </c>
      <c r="BF38" s="88">
        <f t="shared" si="10"/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19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19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19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7"/>
        <v>0</v>
      </c>
      <c r="AX39" s="88">
        <f t="shared" si="8"/>
        <v>1</v>
      </c>
      <c r="AY39" s="111"/>
      <c r="AZ39" s="112"/>
      <c r="BA39" s="112"/>
      <c r="BB39" s="112"/>
      <c r="BC39" s="112"/>
      <c r="BD39" s="120"/>
      <c r="BE39" s="87">
        <f t="shared" si="9"/>
        <v>0</v>
      </c>
      <c r="BF39" s="88">
        <f t="shared" si="10"/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19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19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19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7"/>
        <v>0</v>
      </c>
      <c r="AX40" s="88">
        <f t="shared" si="8"/>
        <v>1</v>
      </c>
      <c r="AY40" s="111"/>
      <c r="AZ40" s="112"/>
      <c r="BA40" s="112"/>
      <c r="BB40" s="112"/>
      <c r="BC40" s="112"/>
      <c r="BD40" s="120"/>
      <c r="BE40" s="87">
        <f t="shared" si="9"/>
        <v>0</v>
      </c>
      <c r="BF40" s="88">
        <f t="shared" si="10"/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19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19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19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1</v>
      </c>
      <c r="AY41" s="111"/>
      <c r="AZ41" s="112"/>
      <c r="BA41" s="112"/>
      <c r="BB41" s="112"/>
      <c r="BC41" s="112"/>
      <c r="BD41" s="120"/>
      <c r="BE41" s="87">
        <f t="shared" si="9"/>
        <v>0</v>
      </c>
      <c r="BF41" s="88">
        <f t="shared" si="10"/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1</v>
      </c>
      <c r="AY42" s="111"/>
      <c r="AZ42" s="112"/>
      <c r="BA42" s="112"/>
      <c r="BB42" s="112"/>
      <c r="BC42" s="112"/>
      <c r="BD42" s="120"/>
      <c r="BE42" s="87">
        <f t="shared" si="9"/>
        <v>0</v>
      </c>
      <c r="BF42" s="88">
        <f t="shared" si="10"/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1</v>
      </c>
      <c r="AY43" s="111"/>
      <c r="AZ43" s="112"/>
      <c r="BA43" s="112"/>
      <c r="BB43" s="112"/>
      <c r="BC43" s="112"/>
      <c r="BD43" s="120"/>
      <c r="BE43" s="87">
        <f t="shared" si="9"/>
        <v>0</v>
      </c>
      <c r="BF43" s="88">
        <f t="shared" si="10"/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1" ref="AW44:AW66">SUM(AY44:BC44)</f>
        <v>0</v>
      </c>
      <c r="AX44" s="88">
        <f aca="true" t="shared" si="12" ref="AX44:AX66">RANK($AW44,$AW$12:$AW$66)</f>
        <v>1</v>
      </c>
      <c r="AY44" s="111"/>
      <c r="AZ44" s="112"/>
      <c r="BA44" s="112"/>
      <c r="BB44" s="112"/>
      <c r="BC44" s="112"/>
      <c r="BD44" s="120"/>
      <c r="BE44" s="87">
        <f aca="true" t="shared" si="13" ref="BE44:BE66">SUM(BG44:BK44)</f>
        <v>0</v>
      </c>
      <c r="BF44" s="88">
        <f aca="true" t="shared" si="14" ref="BF44:BF66"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1"/>
        <v>0</v>
      </c>
      <c r="AX45" s="88">
        <f t="shared" si="12"/>
        <v>1</v>
      </c>
      <c r="AY45" s="111"/>
      <c r="AZ45" s="112"/>
      <c r="BA45" s="112"/>
      <c r="BB45" s="112"/>
      <c r="BC45" s="112"/>
      <c r="BD45" s="120"/>
      <c r="BE45" s="87">
        <f t="shared" si="13"/>
        <v>0</v>
      </c>
      <c r="BF45" s="88">
        <f t="shared" si="14"/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1"/>
        <v>0</v>
      </c>
      <c r="AX46" s="88">
        <f t="shared" si="12"/>
        <v>1</v>
      </c>
      <c r="AY46" s="111"/>
      <c r="AZ46" s="112"/>
      <c r="BA46" s="112"/>
      <c r="BB46" s="112"/>
      <c r="BC46" s="112"/>
      <c r="BD46" s="120"/>
      <c r="BE46" s="87">
        <f t="shared" si="13"/>
        <v>0</v>
      </c>
      <c r="BF46" s="88">
        <f t="shared" si="14"/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1"/>
        <v>0</v>
      </c>
      <c r="AX47" s="88">
        <f t="shared" si="12"/>
        <v>1</v>
      </c>
      <c r="AY47" s="111"/>
      <c r="AZ47" s="112"/>
      <c r="BA47" s="112"/>
      <c r="BB47" s="112"/>
      <c r="BC47" s="112"/>
      <c r="BD47" s="120"/>
      <c r="BE47" s="87">
        <f t="shared" si="13"/>
        <v>0</v>
      </c>
      <c r="BF47" s="88">
        <f t="shared" si="14"/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1"/>
        <v>0</v>
      </c>
      <c r="AX48" s="88">
        <f t="shared" si="12"/>
        <v>1</v>
      </c>
      <c r="AY48" s="111"/>
      <c r="AZ48" s="112"/>
      <c r="BA48" s="112"/>
      <c r="BB48" s="112"/>
      <c r="BC48" s="112"/>
      <c r="BD48" s="120"/>
      <c r="BE48" s="87">
        <f t="shared" si="13"/>
        <v>0</v>
      </c>
      <c r="BF48" s="88">
        <f t="shared" si="14"/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1"/>
        <v>0</v>
      </c>
      <c r="AX49" s="88">
        <f t="shared" si="12"/>
        <v>1</v>
      </c>
      <c r="AY49" s="111"/>
      <c r="AZ49" s="112"/>
      <c r="BA49" s="112"/>
      <c r="BB49" s="112"/>
      <c r="BC49" s="112"/>
      <c r="BD49" s="120"/>
      <c r="BE49" s="87">
        <f t="shared" si="13"/>
        <v>0</v>
      </c>
      <c r="BF49" s="88">
        <f t="shared" si="14"/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1"/>
        <v>0</v>
      </c>
      <c r="AX50" s="88">
        <f t="shared" si="12"/>
        <v>1</v>
      </c>
      <c r="AY50" s="111"/>
      <c r="AZ50" s="112"/>
      <c r="BA50" s="112"/>
      <c r="BB50" s="112"/>
      <c r="BC50" s="112"/>
      <c r="BD50" s="120"/>
      <c r="BE50" s="87">
        <f t="shared" si="13"/>
        <v>0</v>
      </c>
      <c r="BF50" s="88">
        <f t="shared" si="14"/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1"/>
        <v>0</v>
      </c>
      <c r="AX51" s="88">
        <f t="shared" si="12"/>
        <v>1</v>
      </c>
      <c r="AY51" s="111"/>
      <c r="AZ51" s="112"/>
      <c r="BA51" s="112"/>
      <c r="BB51" s="112"/>
      <c r="BC51" s="112"/>
      <c r="BD51" s="120"/>
      <c r="BE51" s="87">
        <f t="shared" si="13"/>
        <v>0</v>
      </c>
      <c r="BF51" s="88">
        <f t="shared" si="14"/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1"/>
        <v>0</v>
      </c>
      <c r="AX52" s="88">
        <f t="shared" si="12"/>
        <v>1</v>
      </c>
      <c r="AY52" s="111"/>
      <c r="AZ52" s="112"/>
      <c r="BA52" s="112"/>
      <c r="BB52" s="112"/>
      <c r="BC52" s="112"/>
      <c r="BD52" s="120"/>
      <c r="BE52" s="87">
        <f t="shared" si="13"/>
        <v>0</v>
      </c>
      <c r="BF52" s="88">
        <f t="shared" si="14"/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1"/>
        <v>0</v>
      </c>
      <c r="AX53" s="88">
        <f t="shared" si="12"/>
        <v>1</v>
      </c>
      <c r="AY53" s="111"/>
      <c r="AZ53" s="112"/>
      <c r="BA53" s="112"/>
      <c r="BB53" s="112"/>
      <c r="BC53" s="112"/>
      <c r="BD53" s="120"/>
      <c r="BE53" s="87">
        <f t="shared" si="13"/>
        <v>0</v>
      </c>
      <c r="BF53" s="88">
        <f t="shared" si="14"/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1"/>
        <v>0</v>
      </c>
      <c r="AX54" s="88">
        <f t="shared" si="12"/>
        <v>1</v>
      </c>
      <c r="AY54" s="111"/>
      <c r="AZ54" s="112"/>
      <c r="BA54" s="112"/>
      <c r="BB54" s="112"/>
      <c r="BC54" s="112"/>
      <c r="BD54" s="120"/>
      <c r="BE54" s="87">
        <f t="shared" si="13"/>
        <v>0</v>
      </c>
      <c r="BF54" s="88">
        <f t="shared" si="14"/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1"/>
        <v>0</v>
      </c>
      <c r="AX55" s="88">
        <f t="shared" si="12"/>
        <v>1</v>
      </c>
      <c r="AY55" s="111"/>
      <c r="AZ55" s="112"/>
      <c r="BA55" s="112"/>
      <c r="BB55" s="112"/>
      <c r="BC55" s="112"/>
      <c r="BD55" s="120"/>
      <c r="BE55" s="87">
        <f t="shared" si="13"/>
        <v>0</v>
      </c>
      <c r="BF55" s="88">
        <f t="shared" si="14"/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1"/>
        <v>0</v>
      </c>
      <c r="AX56" s="88">
        <f t="shared" si="12"/>
        <v>1</v>
      </c>
      <c r="AY56" s="111"/>
      <c r="AZ56" s="112"/>
      <c r="BA56" s="112"/>
      <c r="BB56" s="112"/>
      <c r="BC56" s="112"/>
      <c r="BD56" s="120"/>
      <c r="BE56" s="87">
        <f t="shared" si="13"/>
        <v>0</v>
      </c>
      <c r="BF56" s="88">
        <f t="shared" si="14"/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1"/>
        <v>0</v>
      </c>
      <c r="AX57" s="88">
        <f t="shared" si="12"/>
        <v>1</v>
      </c>
      <c r="AY57" s="111"/>
      <c r="AZ57" s="112"/>
      <c r="BA57" s="112"/>
      <c r="BB57" s="112"/>
      <c r="BC57" s="112"/>
      <c r="BD57" s="120"/>
      <c r="BE57" s="87">
        <f t="shared" si="13"/>
        <v>0</v>
      </c>
      <c r="BF57" s="88">
        <f t="shared" si="14"/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1"/>
        <v>0</v>
      </c>
      <c r="AX58" s="88">
        <f t="shared" si="12"/>
        <v>1</v>
      </c>
      <c r="AY58" s="111"/>
      <c r="AZ58" s="112"/>
      <c r="BA58" s="112"/>
      <c r="BB58" s="112"/>
      <c r="BC58" s="112"/>
      <c r="BD58" s="120"/>
      <c r="BE58" s="87">
        <f t="shared" si="13"/>
        <v>0</v>
      </c>
      <c r="BF58" s="88">
        <f t="shared" si="14"/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1"/>
        <v>0</v>
      </c>
      <c r="AX59" s="88">
        <f t="shared" si="12"/>
        <v>1</v>
      </c>
      <c r="AY59" s="111"/>
      <c r="AZ59" s="112"/>
      <c r="BA59" s="112"/>
      <c r="BB59" s="112"/>
      <c r="BC59" s="112"/>
      <c r="BD59" s="120"/>
      <c r="BE59" s="87">
        <f t="shared" si="13"/>
        <v>0</v>
      </c>
      <c r="BF59" s="88">
        <f t="shared" si="14"/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1"/>
        <v>0</v>
      </c>
      <c r="AX60" s="88">
        <f t="shared" si="12"/>
        <v>1</v>
      </c>
      <c r="AY60" s="111"/>
      <c r="AZ60" s="112"/>
      <c r="BA60" s="112"/>
      <c r="BB60" s="112"/>
      <c r="BC60" s="112"/>
      <c r="BD60" s="120"/>
      <c r="BE60" s="87">
        <f t="shared" si="13"/>
        <v>0</v>
      </c>
      <c r="BF60" s="88">
        <f t="shared" si="14"/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1"/>
        <v>0</v>
      </c>
      <c r="AX61" s="88">
        <f t="shared" si="12"/>
        <v>1</v>
      </c>
      <c r="AY61" s="111"/>
      <c r="AZ61" s="112"/>
      <c r="BA61" s="112"/>
      <c r="BB61" s="112"/>
      <c r="BC61" s="112"/>
      <c r="BD61" s="120"/>
      <c r="BE61" s="87">
        <f t="shared" si="13"/>
        <v>0</v>
      </c>
      <c r="BF61" s="88">
        <f t="shared" si="14"/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1"/>
        <v>0</v>
      </c>
      <c r="AX62" s="88">
        <f t="shared" si="12"/>
        <v>1</v>
      </c>
      <c r="AY62" s="111"/>
      <c r="AZ62" s="112"/>
      <c r="BA62" s="112"/>
      <c r="BB62" s="112"/>
      <c r="BC62" s="112"/>
      <c r="BD62" s="120"/>
      <c r="BE62" s="87">
        <f t="shared" si="13"/>
        <v>0</v>
      </c>
      <c r="BF62" s="88">
        <f t="shared" si="14"/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1"/>
        <v>0</v>
      </c>
      <c r="AX63" s="88">
        <f t="shared" si="12"/>
        <v>1</v>
      </c>
      <c r="AY63" s="111"/>
      <c r="AZ63" s="112"/>
      <c r="BA63" s="112"/>
      <c r="BB63" s="112"/>
      <c r="BC63" s="112"/>
      <c r="BD63" s="120"/>
      <c r="BE63" s="87">
        <f t="shared" si="13"/>
        <v>0</v>
      </c>
      <c r="BF63" s="88">
        <f t="shared" si="14"/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1"/>
        <v>0</v>
      </c>
      <c r="AX64" s="88">
        <f t="shared" si="12"/>
        <v>1</v>
      </c>
      <c r="AY64" s="111"/>
      <c r="AZ64" s="112"/>
      <c r="BA64" s="112"/>
      <c r="BB64" s="112"/>
      <c r="BC64" s="112"/>
      <c r="BD64" s="120"/>
      <c r="BE64" s="87">
        <f t="shared" si="13"/>
        <v>0</v>
      </c>
      <c r="BF64" s="88">
        <f t="shared" si="14"/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1"/>
        <v>0</v>
      </c>
      <c r="AX65" s="88">
        <f t="shared" si="12"/>
        <v>1</v>
      </c>
      <c r="AY65" s="111"/>
      <c r="AZ65" s="112"/>
      <c r="BA65" s="112"/>
      <c r="BB65" s="112"/>
      <c r="BC65" s="112"/>
      <c r="BD65" s="120"/>
      <c r="BE65" s="87">
        <f t="shared" si="13"/>
        <v>0</v>
      </c>
      <c r="BF65" s="88">
        <f t="shared" si="14"/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1"/>
        <v>0</v>
      </c>
      <c r="AX66" s="88">
        <f t="shared" si="12"/>
        <v>1</v>
      </c>
      <c r="AY66" s="111"/>
      <c r="AZ66" s="112"/>
      <c r="BA66" s="112"/>
      <c r="BB66" s="112"/>
      <c r="BC66" s="112"/>
      <c r="BD66" s="120"/>
      <c r="BE66" s="87">
        <f t="shared" si="13"/>
        <v>0</v>
      </c>
      <c r="BF66" s="88">
        <f t="shared" si="14"/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8" t="s">
        <v>14</v>
      </c>
      <c r="E2" s="187" t="s">
        <v>16</v>
      </c>
      <c r="F2" s="188"/>
      <c r="G2" s="188"/>
      <c r="H2" s="188"/>
      <c r="I2" s="188"/>
      <c r="J2" s="188"/>
      <c r="K2" s="188"/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30"/>
      <c r="W2" s="191" t="s">
        <v>10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3"/>
      <c r="AI2" s="26"/>
      <c r="AJ2" s="197" t="s">
        <v>17</v>
      </c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9"/>
      <c r="AV2" s="26"/>
    </row>
    <row r="3" spans="1:48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94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26"/>
      <c r="AJ3" s="200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2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83" t="s">
        <v>0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00"/>
    </row>
    <row r="6" spans="1:48" s="5" customFormat="1" ht="16.5" customHeight="1" thickBot="1">
      <c r="A6" s="28"/>
      <c r="B6" s="158" t="s">
        <v>4</v>
      </c>
      <c r="C6" s="93"/>
      <c r="D6" s="185" t="s">
        <v>8</v>
      </c>
      <c r="E6" s="179" t="s">
        <v>15</v>
      </c>
      <c r="F6" s="166" t="s">
        <v>3</v>
      </c>
      <c r="G6" s="31"/>
      <c r="H6" s="181"/>
      <c r="I6" s="54"/>
      <c r="J6" s="138" t="s">
        <v>11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72"/>
      <c r="W6" s="138" t="s">
        <v>12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72"/>
      <c r="AJ6" s="138" t="s">
        <v>13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28"/>
    </row>
    <row r="7" spans="1:48" s="5" customFormat="1" ht="16.5" thickBot="1">
      <c r="A7" s="28"/>
      <c r="B7" s="159"/>
      <c r="C7" s="94"/>
      <c r="D7" s="186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4" t="e">
        <f>_xlfn.AVERAGEIF(J12:J111,"&gt;0")</f>
        <v>#DIV/0!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 t="e">
        <f>_xlfn.AVERAGEIF(W12:W111,"&gt;0")</f>
        <v>#DIV/0!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 t="e">
        <f>_xlfn.AVERAGEIF(AJ12:AJ111,"&gt;0")</f>
        <v>#DIV/0!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2022-03-13T09:40:21Z</cp:lastPrinted>
  <dcterms:created xsi:type="dcterms:W3CDTF">1996-10-14T23:33:28Z</dcterms:created>
  <dcterms:modified xsi:type="dcterms:W3CDTF">2022-03-13T09:59:00Z</dcterms:modified>
  <cp:category/>
  <cp:version/>
  <cp:contentType/>
  <cp:contentStatus/>
</cp:coreProperties>
</file>