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50" windowHeight="7035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<sst xmlns="http://schemas.openxmlformats.org/spreadsheetml/2006/main" count="82" uniqueCount="48">
  <si>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</si>
  <si>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</si>
  <si>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</si>
  <si>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</si>
  <si>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</si>
  <si>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</si>
  <si>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</si>
  <si>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</si>
  <si>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</si>
  <si>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</si>
  <si>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</si>
  <si>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</si>
  <si>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</si>
  <si>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</si>
  <si>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</si>
  <si>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</si>
  <si>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</si>
  <si>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</si>
  <si>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Samonabíjacia puška  7,62x39  liga V.kolo</t>
  </si>
  <si>
    <t>Milan Kováč</t>
  </si>
  <si>
    <t>Trnava</t>
  </si>
  <si>
    <t>Miloš Brestovanský</t>
  </si>
  <si>
    <t>Pavol Bartoš</t>
  </si>
  <si>
    <t>Levice</t>
  </si>
  <si>
    <t>Marek Blaho</t>
  </si>
  <si>
    <t>Blatné</t>
  </si>
  <si>
    <t>Michal Gabalec</t>
  </si>
  <si>
    <t>Ladislav Šimko</t>
  </si>
  <si>
    <t>Šahy</t>
  </si>
  <si>
    <t>Marian Azór</t>
  </si>
  <si>
    <t>Martin Bakalár</t>
  </si>
  <si>
    <t>Marta Vrbovská</t>
  </si>
  <si>
    <t>Hoste</t>
  </si>
  <si>
    <t>Ľuboš Vrbovský</t>
  </si>
  <si>
    <t>Rastislav Abafy</t>
  </si>
  <si>
    <t>Marián Šimonek</t>
  </si>
  <si>
    <t>Boris Bába</t>
  </si>
  <si>
    <t>Ján Melicher</t>
  </si>
  <si>
    <t>Juraj Cengel</t>
  </si>
  <si>
    <t>Ivan Ostrožlík</t>
  </si>
  <si>
    <t xml:space="preserve">Bánov </t>
  </si>
  <si>
    <t>Bohuslav Ošťádal</t>
  </si>
  <si>
    <t>Miroslav Tauber</t>
  </si>
  <si>
    <t>Jozef Hrebík</t>
  </si>
  <si>
    <t>Roman Bako</t>
  </si>
  <si>
    <t>Marián Šupica</t>
  </si>
  <si>
    <t>Ľuboš Želiba</t>
  </si>
  <si>
    <t>Pavel Malovič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</si>
</sst>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  <numFmt numFmtId="193" formatCode="dd/\ mm/\ yyyy"/>
    <numFmt numFmtId="194" formatCode="dd/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1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1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1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1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1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1" fontId="39" fillId="0" borderId="77" xfId="46" applyNumberFormat="1" applyFont="1" applyBorder="1" applyAlignment="1">
      <alignment horizontal="center" vertical="center" wrapText="1"/>
      <protection/>
    </xf>
    <xf numFmtId="191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0" xfId="46" applyNumberFormat="1" applyFont="1" applyFill="1" applyBorder="1" applyAlignment="1">
      <alignment horizontal="center" vertical="center"/>
      <protection/>
    </xf>
    <xf numFmtId="191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1" fontId="20" fillId="19" borderId="81" xfId="46" applyNumberFormat="1" applyFont="1" applyFill="1" applyBorder="1" applyAlignment="1">
      <alignment horizontal="center" vertical="center"/>
      <protection/>
    </xf>
    <xf numFmtId="194" fontId="47" fillId="0" borderId="64" xfId="0" applyNumberFormat="1" applyFont="1" applyBorder="1" applyAlignment="1" applyProtection="1">
      <alignment horizontal="center" vertical="center"/>
      <protection locked="0"/>
    </xf>
    <xf numFmtId="194" fontId="48" fillId="0" borderId="65" xfId="0" applyNumberFormat="1" applyFont="1" applyBorder="1" applyAlignment="1" applyProtection="1">
      <alignment/>
      <protection locked="0"/>
    </xf>
    <xf numFmtId="194" fontId="48" fillId="0" borderId="84" xfId="0" applyNumberFormat="1" applyFont="1" applyBorder="1" applyAlignment="1" applyProtection="1">
      <alignment/>
      <protection locked="0"/>
    </xf>
    <xf numFmtId="194" fontId="48" fillId="0" borderId="66" xfId="0" applyNumberFormat="1" applyFont="1" applyBorder="1" applyAlignment="1" applyProtection="1">
      <alignment/>
      <protection locked="0"/>
    </xf>
    <xf numFmtId="194" fontId="48" fillId="0" borderId="67" xfId="0" applyNumberFormat="1" applyFont="1" applyBorder="1" applyAlignment="1" applyProtection="1">
      <alignment/>
      <protection locked="0"/>
    </xf>
    <xf numFmtId="194" fontId="48" fillId="0" borderId="76" xfId="0" applyNumberFormat="1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7">
        <v>43240</v>
      </c>
      <c r="AM2" s="178"/>
      <c r="AN2" s="178"/>
      <c r="AO2" s="178"/>
      <c r="AP2" s="178"/>
      <c r="AQ2" s="178"/>
      <c r="AR2" s="178"/>
      <c r="AS2" s="178"/>
      <c r="AT2" s="178"/>
      <c r="AU2" s="17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13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80"/>
      <c r="AM3" s="181"/>
      <c r="AN3" s="181"/>
      <c r="AO3" s="181"/>
      <c r="AP3" s="181"/>
      <c r="AQ3" s="181"/>
      <c r="AR3" s="181"/>
      <c r="AS3" s="181"/>
      <c r="AT3" s="181"/>
      <c r="AU3" s="18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16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23</v>
      </c>
      <c r="C9" s="67"/>
      <c r="D9" s="63" t="s">
        <v>9</v>
      </c>
      <c r="E9" s="64"/>
      <c r="F9" s="65" t="s">
        <v>8</v>
      </c>
      <c r="G9" s="53"/>
      <c r="H9" s="57">
        <f>(SUM(H12:H111))/$B$9</f>
        <v>206.7391304347826</v>
      </c>
      <c r="I9" s="53"/>
      <c r="J9" s="146">
        <f>SUM(J12:J111)/$B$9</f>
        <v>82.8695652173913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56.130434782608695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67.73913043478261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6" customHeight="1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 t="s">
        <v>19</v>
      </c>
      <c r="F12" s="112" t="s">
        <v>20</v>
      </c>
      <c r="G12" s="12"/>
      <c r="H12" s="56">
        <f>SUM(J12,W12,AJ12)</f>
        <v>259</v>
      </c>
      <c r="I12" s="78"/>
      <c r="J12" s="107">
        <f>SUM(L12:U12)</f>
        <v>83</v>
      </c>
      <c r="K12" s="99">
        <f>RANK($J12,$J$12:$J$111)</f>
        <v>15</v>
      </c>
      <c r="L12" s="119">
        <v>5</v>
      </c>
      <c r="M12" s="120">
        <v>6</v>
      </c>
      <c r="N12" s="120">
        <v>8</v>
      </c>
      <c r="O12" s="120">
        <v>8</v>
      </c>
      <c r="P12" s="120">
        <v>9</v>
      </c>
      <c r="Q12" s="120">
        <v>9</v>
      </c>
      <c r="R12" s="120">
        <v>9</v>
      </c>
      <c r="S12" s="120">
        <v>9</v>
      </c>
      <c r="T12" s="120">
        <v>10</v>
      </c>
      <c r="U12" s="121">
        <v>10</v>
      </c>
      <c r="V12" s="46"/>
      <c r="W12" s="107">
        <f>SUM(Y12:AH12)</f>
        <v>87</v>
      </c>
      <c r="X12" s="10">
        <f>RANK($W12,$W$12:$W$111)</f>
        <v>1</v>
      </c>
      <c r="Y12" s="119">
        <v>6</v>
      </c>
      <c r="Z12" s="120">
        <v>8</v>
      </c>
      <c r="AA12" s="120">
        <v>8</v>
      </c>
      <c r="AB12" s="120">
        <v>9</v>
      </c>
      <c r="AC12" s="120">
        <v>9</v>
      </c>
      <c r="AD12" s="120">
        <v>9</v>
      </c>
      <c r="AE12" s="120">
        <v>9</v>
      </c>
      <c r="AF12" s="120">
        <v>9</v>
      </c>
      <c r="AG12" s="120">
        <v>10</v>
      </c>
      <c r="AH12" s="121">
        <v>10</v>
      </c>
      <c r="AI12" s="46"/>
      <c r="AJ12" s="107">
        <f>SUM(AL12:AU12)</f>
        <v>89</v>
      </c>
      <c r="AK12" s="10">
        <f>RANK($AJ12,$AJ$12:$AJ$111)</f>
        <v>2</v>
      </c>
      <c r="AL12" s="119">
        <v>8</v>
      </c>
      <c r="AM12" s="120">
        <v>8</v>
      </c>
      <c r="AN12" s="120">
        <v>8</v>
      </c>
      <c r="AO12" s="120">
        <v>9</v>
      </c>
      <c r="AP12" s="120">
        <v>9</v>
      </c>
      <c r="AQ12" s="120">
        <v>9</v>
      </c>
      <c r="AR12" s="120">
        <v>9</v>
      </c>
      <c r="AS12" s="120">
        <v>9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20</v>
      </c>
      <c r="E13" s="114" t="s">
        <v>43</v>
      </c>
      <c r="F13" s="115" t="s">
        <v>23</v>
      </c>
      <c r="G13" s="12"/>
      <c r="H13" s="97">
        <f>SUM(J13,W13,AJ13)</f>
        <v>254</v>
      </c>
      <c r="I13" s="33"/>
      <c r="J13" s="108">
        <f>SUM(L13:U13)</f>
        <v>93</v>
      </c>
      <c r="K13" s="100">
        <f>RANK($J13,$J$12:$J$111)</f>
        <v>3</v>
      </c>
      <c r="L13" s="122">
        <v>8</v>
      </c>
      <c r="M13" s="123">
        <v>9</v>
      </c>
      <c r="N13" s="123">
        <v>9</v>
      </c>
      <c r="O13" s="123">
        <v>9</v>
      </c>
      <c r="P13" s="123">
        <v>9</v>
      </c>
      <c r="Q13" s="123">
        <v>9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>SUM(Y13:AH13)</f>
        <v>80</v>
      </c>
      <c r="X13" s="100">
        <f>RANK($W13,$W$12:$W$111)</f>
        <v>3</v>
      </c>
      <c r="Y13" s="122">
        <v>0</v>
      </c>
      <c r="Z13" s="123">
        <v>8</v>
      </c>
      <c r="AA13" s="123">
        <v>8</v>
      </c>
      <c r="AB13" s="123">
        <v>8</v>
      </c>
      <c r="AC13" s="123">
        <v>9</v>
      </c>
      <c r="AD13" s="123">
        <v>9</v>
      </c>
      <c r="AE13" s="123">
        <v>9</v>
      </c>
      <c r="AF13" s="123">
        <v>9</v>
      </c>
      <c r="AG13" s="123">
        <v>10</v>
      </c>
      <c r="AH13" s="124">
        <v>10</v>
      </c>
      <c r="AI13" s="46"/>
      <c r="AJ13" s="108">
        <f>SUM(AL13:AU13)</f>
        <v>81</v>
      </c>
      <c r="AK13" s="100">
        <f>RANK($AJ13,$AJ$12:$AJ$111)</f>
        <v>7</v>
      </c>
      <c r="AL13" s="122">
        <v>6</v>
      </c>
      <c r="AM13" s="123">
        <v>7</v>
      </c>
      <c r="AN13" s="123">
        <v>8</v>
      </c>
      <c r="AO13" s="123">
        <v>8</v>
      </c>
      <c r="AP13" s="123">
        <v>8</v>
      </c>
      <c r="AQ13" s="123">
        <v>8</v>
      </c>
      <c r="AR13" s="123">
        <v>8</v>
      </c>
      <c r="AS13" s="123">
        <v>9</v>
      </c>
      <c r="AT13" s="123">
        <v>9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11</v>
      </c>
      <c r="E14" s="114" t="s">
        <v>33</v>
      </c>
      <c r="F14" s="115" t="s">
        <v>32</v>
      </c>
      <c r="G14" s="12"/>
      <c r="H14" s="97">
        <f>SUM(J14,W14,AJ14)</f>
        <v>253</v>
      </c>
      <c r="I14" s="33"/>
      <c r="J14" s="108">
        <f>SUM(L14:U14)</f>
        <v>90</v>
      </c>
      <c r="K14" s="100">
        <f>RANK($J14,$J$12:$J$111)</f>
        <v>4</v>
      </c>
      <c r="L14" s="122">
        <v>9</v>
      </c>
      <c r="M14" s="123">
        <v>9</v>
      </c>
      <c r="N14" s="123">
        <v>9</v>
      </c>
      <c r="O14" s="123">
        <v>9</v>
      </c>
      <c r="P14" s="123">
        <v>9</v>
      </c>
      <c r="Q14" s="123">
        <v>9</v>
      </c>
      <c r="R14" s="123">
        <v>9</v>
      </c>
      <c r="S14" s="123">
        <v>9</v>
      </c>
      <c r="T14" s="123">
        <v>9</v>
      </c>
      <c r="U14" s="124">
        <v>9</v>
      </c>
      <c r="V14" s="46"/>
      <c r="W14" s="108">
        <f>SUM(Y14:AH14)</f>
        <v>85</v>
      </c>
      <c r="X14" s="100">
        <f>RANK($W14,$W$12:$W$111)</f>
        <v>2</v>
      </c>
      <c r="Y14" s="122">
        <v>5</v>
      </c>
      <c r="Z14" s="123">
        <v>8</v>
      </c>
      <c r="AA14" s="123">
        <v>8</v>
      </c>
      <c r="AB14" s="123">
        <v>8</v>
      </c>
      <c r="AC14" s="123">
        <v>9</v>
      </c>
      <c r="AD14" s="123">
        <v>9</v>
      </c>
      <c r="AE14" s="123">
        <v>9</v>
      </c>
      <c r="AF14" s="123">
        <v>9</v>
      </c>
      <c r="AG14" s="123">
        <v>10</v>
      </c>
      <c r="AH14" s="124">
        <v>10</v>
      </c>
      <c r="AI14" s="46"/>
      <c r="AJ14" s="108">
        <f>SUM(AL14:AU14)</f>
        <v>78</v>
      </c>
      <c r="AK14" s="100">
        <f>RANK($AJ14,$AJ$12:$AJ$111)</f>
        <v>8</v>
      </c>
      <c r="AL14" s="122">
        <v>6</v>
      </c>
      <c r="AM14" s="123">
        <v>7</v>
      </c>
      <c r="AN14" s="123">
        <v>7</v>
      </c>
      <c r="AO14" s="123">
        <v>8</v>
      </c>
      <c r="AP14" s="123">
        <v>8</v>
      </c>
      <c r="AQ14" s="123">
        <v>8</v>
      </c>
      <c r="AR14" s="123">
        <v>8</v>
      </c>
      <c r="AS14" s="123">
        <v>8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23</v>
      </c>
      <c r="E15" s="114" t="s">
        <v>47</v>
      </c>
      <c r="F15" s="115" t="s">
        <v>23</v>
      </c>
      <c r="G15" s="12"/>
      <c r="H15" s="97">
        <f>SUM(J15,W15,AJ15)</f>
        <v>239</v>
      </c>
      <c r="I15" s="33"/>
      <c r="J15" s="108">
        <f>SUM(L15:U15)</f>
        <v>87</v>
      </c>
      <c r="K15" s="100">
        <f>RANK($J15,$J$12:$J$111)</f>
        <v>11</v>
      </c>
      <c r="L15" s="122">
        <v>6</v>
      </c>
      <c r="M15" s="123">
        <v>8</v>
      </c>
      <c r="N15" s="123">
        <v>8</v>
      </c>
      <c r="O15" s="123">
        <v>9</v>
      </c>
      <c r="P15" s="123">
        <v>9</v>
      </c>
      <c r="Q15" s="123">
        <v>9</v>
      </c>
      <c r="R15" s="123">
        <v>9</v>
      </c>
      <c r="S15" s="123">
        <v>9</v>
      </c>
      <c r="T15" s="123">
        <v>10</v>
      </c>
      <c r="U15" s="124">
        <v>10</v>
      </c>
      <c r="V15" s="46"/>
      <c r="W15" s="108">
        <f>SUM(Y15:AH15)</f>
        <v>80</v>
      </c>
      <c r="X15" s="100">
        <f>RANK($W15,$W$12:$W$111)</f>
        <v>3</v>
      </c>
      <c r="Y15" s="122">
        <v>6</v>
      </c>
      <c r="Z15" s="123">
        <v>7</v>
      </c>
      <c r="AA15" s="123">
        <v>7</v>
      </c>
      <c r="AB15" s="123">
        <v>7</v>
      </c>
      <c r="AC15" s="123">
        <v>8</v>
      </c>
      <c r="AD15" s="123">
        <v>8</v>
      </c>
      <c r="AE15" s="123">
        <v>8</v>
      </c>
      <c r="AF15" s="123">
        <v>9</v>
      </c>
      <c r="AG15" s="123">
        <v>10</v>
      </c>
      <c r="AH15" s="124">
        <v>10</v>
      </c>
      <c r="AI15" s="46"/>
      <c r="AJ15" s="108">
        <f>SUM(AL15:AU15)</f>
        <v>72</v>
      </c>
      <c r="AK15" s="100">
        <f>RANK($AJ15,$AJ$12:$AJ$111)</f>
        <v>10</v>
      </c>
      <c r="AL15" s="122">
        <v>6</v>
      </c>
      <c r="AM15" s="123">
        <v>6</v>
      </c>
      <c r="AN15" s="123">
        <v>6</v>
      </c>
      <c r="AO15" s="123">
        <v>7</v>
      </c>
      <c r="AP15" s="123">
        <v>7</v>
      </c>
      <c r="AQ15" s="123">
        <v>7</v>
      </c>
      <c r="AR15" s="123">
        <v>8</v>
      </c>
      <c r="AS15" s="123">
        <v>8</v>
      </c>
      <c r="AT15" s="123">
        <v>8</v>
      </c>
      <c r="AU15" s="124">
        <v>9</v>
      </c>
      <c r="AV15" s="43"/>
    </row>
    <row r="16" spans="1:48" ht="37.5" customHeight="1">
      <c r="A16" s="43"/>
      <c r="B16" s="72">
        <v>5</v>
      </c>
      <c r="C16" s="69"/>
      <c r="D16" s="113">
        <v>6</v>
      </c>
      <c r="E16" s="114" t="s">
        <v>26</v>
      </c>
      <c r="F16" s="115" t="s">
        <v>20</v>
      </c>
      <c r="G16" s="12"/>
      <c r="H16" s="97">
        <f>SUM(J16,W16,AJ16)</f>
        <v>236</v>
      </c>
      <c r="I16" s="33"/>
      <c r="J16" s="108">
        <f>SUM(L16:U16)</f>
        <v>95</v>
      </c>
      <c r="K16" s="100">
        <f>RANK($J16,$J$12:$J$111)</f>
        <v>2</v>
      </c>
      <c r="L16" s="122">
        <v>9</v>
      </c>
      <c r="M16" s="123">
        <v>9</v>
      </c>
      <c r="N16" s="123">
        <v>9</v>
      </c>
      <c r="O16" s="123">
        <v>9</v>
      </c>
      <c r="P16" s="123">
        <v>9</v>
      </c>
      <c r="Q16" s="123">
        <v>10</v>
      </c>
      <c r="R16" s="123">
        <v>10</v>
      </c>
      <c r="S16" s="123">
        <v>10</v>
      </c>
      <c r="T16" s="123">
        <v>10</v>
      </c>
      <c r="U16" s="124">
        <v>10</v>
      </c>
      <c r="V16" s="46"/>
      <c r="W16" s="108">
        <f>SUM(Y16:AH16)</f>
        <v>74</v>
      </c>
      <c r="X16" s="100">
        <f>RANK($W16,$W$12:$W$111)</f>
        <v>5</v>
      </c>
      <c r="Y16" s="122">
        <v>0</v>
      </c>
      <c r="Z16" s="123">
        <v>7</v>
      </c>
      <c r="AA16" s="123">
        <v>7</v>
      </c>
      <c r="AB16" s="123">
        <v>7</v>
      </c>
      <c r="AC16" s="123">
        <v>8</v>
      </c>
      <c r="AD16" s="123">
        <v>8</v>
      </c>
      <c r="AE16" s="123">
        <v>9</v>
      </c>
      <c r="AF16" s="123">
        <v>9</v>
      </c>
      <c r="AG16" s="123">
        <v>9</v>
      </c>
      <c r="AH16" s="124">
        <v>10</v>
      </c>
      <c r="AI16" s="46"/>
      <c r="AJ16" s="108">
        <f>SUM(AL16:AU16)</f>
        <v>67</v>
      </c>
      <c r="AK16" s="100">
        <f>RANK($AJ16,$AJ$12:$AJ$111)</f>
        <v>13</v>
      </c>
      <c r="AL16" s="122">
        <v>0</v>
      </c>
      <c r="AM16" s="123">
        <v>0</v>
      </c>
      <c r="AN16" s="123">
        <v>5</v>
      </c>
      <c r="AO16" s="123">
        <v>8</v>
      </c>
      <c r="AP16" s="123">
        <v>8</v>
      </c>
      <c r="AQ16" s="123">
        <v>8</v>
      </c>
      <c r="AR16" s="123">
        <v>9</v>
      </c>
      <c r="AS16" s="123">
        <v>9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17</v>
      </c>
      <c r="E17" s="114" t="s">
        <v>39</v>
      </c>
      <c r="F17" s="115" t="s">
        <v>40</v>
      </c>
      <c r="G17" s="12"/>
      <c r="H17" s="97">
        <f>SUM(J17,W17,AJ17)</f>
        <v>234</v>
      </c>
      <c r="I17" s="33"/>
      <c r="J17" s="108">
        <f>SUM(L17:U17)</f>
        <v>90</v>
      </c>
      <c r="K17" s="100">
        <f>RANK($J17,$J$12:$J$111)</f>
        <v>4</v>
      </c>
      <c r="L17" s="122">
        <v>8</v>
      </c>
      <c r="M17" s="123">
        <v>8</v>
      </c>
      <c r="N17" s="123">
        <v>9</v>
      </c>
      <c r="O17" s="123">
        <v>9</v>
      </c>
      <c r="P17" s="123">
        <v>9</v>
      </c>
      <c r="Q17" s="123">
        <v>9</v>
      </c>
      <c r="R17" s="123">
        <v>9</v>
      </c>
      <c r="S17" s="123">
        <v>9</v>
      </c>
      <c r="T17" s="123">
        <v>10</v>
      </c>
      <c r="U17" s="124">
        <v>10</v>
      </c>
      <c r="V17" s="46"/>
      <c r="W17" s="108">
        <f>SUM(Y17:AH17)</f>
        <v>58</v>
      </c>
      <c r="X17" s="100">
        <f>RANK($W17,$W$12:$W$111)</f>
        <v>10</v>
      </c>
      <c r="Y17" s="122">
        <v>0</v>
      </c>
      <c r="Z17" s="123">
        <v>0</v>
      </c>
      <c r="AA17" s="123">
        <v>0</v>
      </c>
      <c r="AB17" s="123">
        <v>7</v>
      </c>
      <c r="AC17" s="123">
        <v>8</v>
      </c>
      <c r="AD17" s="123">
        <v>8</v>
      </c>
      <c r="AE17" s="123">
        <v>8</v>
      </c>
      <c r="AF17" s="123">
        <v>8</v>
      </c>
      <c r="AG17" s="123">
        <v>9</v>
      </c>
      <c r="AH17" s="124">
        <v>10</v>
      </c>
      <c r="AI17" s="46"/>
      <c r="AJ17" s="108">
        <f>SUM(AL17:AU17)</f>
        <v>86</v>
      </c>
      <c r="AK17" s="100">
        <f>RANK($AJ17,$AJ$12:$AJ$111)</f>
        <v>6</v>
      </c>
      <c r="AL17" s="122">
        <v>7</v>
      </c>
      <c r="AM17" s="123">
        <v>8</v>
      </c>
      <c r="AN17" s="123">
        <v>8</v>
      </c>
      <c r="AO17" s="123">
        <v>8</v>
      </c>
      <c r="AP17" s="123">
        <v>9</v>
      </c>
      <c r="AQ17" s="123">
        <v>9</v>
      </c>
      <c r="AR17" s="123">
        <v>9</v>
      </c>
      <c r="AS17" s="123">
        <v>9</v>
      </c>
      <c r="AT17" s="123">
        <v>9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13</v>
      </c>
      <c r="E18" s="114" t="s">
        <v>35</v>
      </c>
      <c r="F18" s="115" t="s">
        <v>23</v>
      </c>
      <c r="G18" s="12"/>
      <c r="H18" s="97">
        <f>SUM(J18,W18,AJ18)</f>
        <v>233</v>
      </c>
      <c r="I18" s="33"/>
      <c r="J18" s="108">
        <f>SUM(L18:U18)</f>
        <v>89</v>
      </c>
      <c r="K18" s="100">
        <f>RANK($J18,$J$12:$J$111)</f>
        <v>8</v>
      </c>
      <c r="L18" s="122">
        <v>8</v>
      </c>
      <c r="M18" s="123">
        <v>8</v>
      </c>
      <c r="N18" s="123">
        <v>9</v>
      </c>
      <c r="O18" s="123">
        <v>9</v>
      </c>
      <c r="P18" s="123">
        <v>9</v>
      </c>
      <c r="Q18" s="123">
        <v>9</v>
      </c>
      <c r="R18" s="123">
        <v>9</v>
      </c>
      <c r="S18" s="123">
        <v>9</v>
      </c>
      <c r="T18" s="123">
        <v>9</v>
      </c>
      <c r="U18" s="124">
        <v>10</v>
      </c>
      <c r="V18" s="46"/>
      <c r="W18" s="108">
        <f>SUM(Y18:AH18)</f>
        <v>57</v>
      </c>
      <c r="X18" s="100">
        <f>RANK($W18,$W$12:$W$111)</f>
        <v>12</v>
      </c>
      <c r="Y18" s="122">
        <v>0</v>
      </c>
      <c r="Z18" s="123">
        <v>0</v>
      </c>
      <c r="AA18" s="123">
        <v>0</v>
      </c>
      <c r="AB18" s="123">
        <v>7</v>
      </c>
      <c r="AC18" s="123">
        <v>8</v>
      </c>
      <c r="AD18" s="123">
        <v>8</v>
      </c>
      <c r="AE18" s="123">
        <v>8</v>
      </c>
      <c r="AF18" s="123">
        <v>8</v>
      </c>
      <c r="AG18" s="123">
        <v>9</v>
      </c>
      <c r="AH18" s="124">
        <v>9</v>
      </c>
      <c r="AI18" s="46"/>
      <c r="AJ18" s="108">
        <f>SUM(AL18:AU18)</f>
        <v>87</v>
      </c>
      <c r="AK18" s="100">
        <f>RANK($AJ18,$AJ$12:$AJ$111)</f>
        <v>4</v>
      </c>
      <c r="AL18" s="122">
        <v>8</v>
      </c>
      <c r="AM18" s="123">
        <v>8</v>
      </c>
      <c r="AN18" s="123">
        <v>8</v>
      </c>
      <c r="AO18" s="123">
        <v>8</v>
      </c>
      <c r="AP18" s="123">
        <v>9</v>
      </c>
      <c r="AQ18" s="123">
        <v>9</v>
      </c>
      <c r="AR18" s="123">
        <v>9</v>
      </c>
      <c r="AS18" s="123">
        <v>9</v>
      </c>
      <c r="AT18" s="123">
        <v>9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15</v>
      </c>
      <c r="E19" s="114" t="s">
        <v>37</v>
      </c>
      <c r="F19" s="115" t="s">
        <v>23</v>
      </c>
      <c r="G19" s="12"/>
      <c r="H19" s="97">
        <f>SUM(J19,W19,AJ19)</f>
        <v>231</v>
      </c>
      <c r="I19" s="33"/>
      <c r="J19" s="108">
        <f>SUM(L19:U19)</f>
        <v>96</v>
      </c>
      <c r="K19" s="100">
        <f>RANK($J19,$J$12:$J$111)</f>
        <v>1</v>
      </c>
      <c r="L19" s="122">
        <v>8</v>
      </c>
      <c r="M19" s="123">
        <v>9</v>
      </c>
      <c r="N19" s="123">
        <v>9</v>
      </c>
      <c r="O19" s="123">
        <v>10</v>
      </c>
      <c r="P19" s="123">
        <v>10</v>
      </c>
      <c r="Q19" s="123">
        <v>10</v>
      </c>
      <c r="R19" s="123">
        <v>10</v>
      </c>
      <c r="S19" s="123">
        <v>10</v>
      </c>
      <c r="T19" s="123">
        <v>10</v>
      </c>
      <c r="U19" s="124">
        <v>10</v>
      </c>
      <c r="V19" s="46"/>
      <c r="W19" s="108">
        <f>SUM(Y19:AH19)</f>
        <v>46</v>
      </c>
      <c r="X19" s="100">
        <f>RANK($W19,$W$12:$W$111)</f>
        <v>18</v>
      </c>
      <c r="Y19" s="122">
        <v>0</v>
      </c>
      <c r="Z19" s="123">
        <v>0</v>
      </c>
      <c r="AA19" s="123">
        <v>0</v>
      </c>
      <c r="AB19" s="123">
        <v>0</v>
      </c>
      <c r="AC19" s="123">
        <v>6</v>
      </c>
      <c r="AD19" s="123">
        <v>7</v>
      </c>
      <c r="AE19" s="123">
        <v>7</v>
      </c>
      <c r="AF19" s="123">
        <v>8</v>
      </c>
      <c r="AG19" s="123">
        <v>9</v>
      </c>
      <c r="AH19" s="124">
        <v>9</v>
      </c>
      <c r="AI19" s="46"/>
      <c r="AJ19" s="108">
        <f>SUM(AL19:AU19)</f>
        <v>89</v>
      </c>
      <c r="AK19" s="100">
        <f>RANK($AJ19,$AJ$12:$AJ$111)</f>
        <v>2</v>
      </c>
      <c r="AL19" s="122">
        <v>8</v>
      </c>
      <c r="AM19" s="123">
        <v>8</v>
      </c>
      <c r="AN19" s="123">
        <v>8</v>
      </c>
      <c r="AO19" s="123">
        <v>9</v>
      </c>
      <c r="AP19" s="123">
        <v>9</v>
      </c>
      <c r="AQ19" s="123">
        <v>9</v>
      </c>
      <c r="AR19" s="123">
        <v>9</v>
      </c>
      <c r="AS19" s="123">
        <v>9</v>
      </c>
      <c r="AT19" s="123">
        <v>10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14</v>
      </c>
      <c r="E20" s="114" t="s">
        <v>36</v>
      </c>
      <c r="F20" s="115" t="s">
        <v>23</v>
      </c>
      <c r="G20" s="12"/>
      <c r="H20" s="97">
        <f>SUM(J20,W20,AJ20)</f>
        <v>225</v>
      </c>
      <c r="I20" s="33"/>
      <c r="J20" s="108">
        <f>SUM(L20:U20)</f>
        <v>90</v>
      </c>
      <c r="K20" s="100">
        <f>RANK($J20,$J$12:$J$111)</f>
        <v>4</v>
      </c>
      <c r="L20" s="122">
        <v>7</v>
      </c>
      <c r="M20" s="123">
        <v>8</v>
      </c>
      <c r="N20" s="123">
        <v>9</v>
      </c>
      <c r="O20" s="123">
        <v>9</v>
      </c>
      <c r="P20" s="123">
        <v>9</v>
      </c>
      <c r="Q20" s="123">
        <v>9</v>
      </c>
      <c r="R20" s="123">
        <v>9</v>
      </c>
      <c r="S20" s="123">
        <v>10</v>
      </c>
      <c r="T20" s="123">
        <v>10</v>
      </c>
      <c r="U20" s="124">
        <v>10</v>
      </c>
      <c r="V20" s="46"/>
      <c r="W20" s="108">
        <f>SUM(Y20:AH20)</f>
        <v>59</v>
      </c>
      <c r="X20" s="100">
        <f>RANK($W20,$W$12:$W$111)</f>
        <v>9</v>
      </c>
      <c r="Y20" s="122">
        <v>0</v>
      </c>
      <c r="Z20" s="123">
        <v>0</v>
      </c>
      <c r="AA20" s="123">
        <v>6</v>
      </c>
      <c r="AB20" s="123">
        <v>6</v>
      </c>
      <c r="AC20" s="123">
        <v>7</v>
      </c>
      <c r="AD20" s="123">
        <v>7</v>
      </c>
      <c r="AE20" s="123">
        <v>7</v>
      </c>
      <c r="AF20" s="123">
        <v>8</v>
      </c>
      <c r="AG20" s="123">
        <v>8</v>
      </c>
      <c r="AH20" s="124">
        <v>10</v>
      </c>
      <c r="AI20" s="46"/>
      <c r="AJ20" s="108">
        <f>SUM(AL20:AU20)</f>
        <v>76</v>
      </c>
      <c r="AK20" s="100">
        <f>RANK($AJ20,$AJ$12:$AJ$111)</f>
        <v>9</v>
      </c>
      <c r="AL20" s="122">
        <v>0</v>
      </c>
      <c r="AM20" s="123">
        <v>7</v>
      </c>
      <c r="AN20" s="123">
        <v>7</v>
      </c>
      <c r="AO20" s="123">
        <v>8</v>
      </c>
      <c r="AP20" s="123">
        <v>8</v>
      </c>
      <c r="AQ20" s="123">
        <v>9</v>
      </c>
      <c r="AR20" s="123">
        <v>9</v>
      </c>
      <c r="AS20" s="123">
        <v>9</v>
      </c>
      <c r="AT20" s="123">
        <v>9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18</v>
      </c>
      <c r="E21" s="114" t="s">
        <v>41</v>
      </c>
      <c r="F21" s="115" t="s">
        <v>23</v>
      </c>
      <c r="G21" s="12"/>
      <c r="H21" s="97">
        <f>SUM(J21,W21,AJ21)</f>
        <v>221</v>
      </c>
      <c r="I21" s="33"/>
      <c r="J21" s="108">
        <f>SUM(L21:U21)</f>
        <v>88</v>
      </c>
      <c r="K21" s="100">
        <f>RANK($J21,$J$12:$J$111)</f>
        <v>10</v>
      </c>
      <c r="L21" s="122">
        <v>7</v>
      </c>
      <c r="M21" s="123">
        <v>7</v>
      </c>
      <c r="N21" s="123">
        <v>9</v>
      </c>
      <c r="O21" s="123">
        <v>9</v>
      </c>
      <c r="P21" s="123">
        <v>9</v>
      </c>
      <c r="Q21" s="123">
        <v>9</v>
      </c>
      <c r="R21" s="123">
        <v>9</v>
      </c>
      <c r="S21" s="123">
        <v>9</v>
      </c>
      <c r="T21" s="123">
        <v>10</v>
      </c>
      <c r="U21" s="124">
        <v>10</v>
      </c>
      <c r="V21" s="46"/>
      <c r="W21" s="108">
        <f>SUM(Y21:AH21)</f>
        <v>46</v>
      </c>
      <c r="X21" s="100">
        <f>RANK($W21,$W$12:$W$111)</f>
        <v>18</v>
      </c>
      <c r="Y21" s="122">
        <v>0</v>
      </c>
      <c r="Z21" s="123">
        <v>0</v>
      </c>
      <c r="AA21" s="123">
        <v>0</v>
      </c>
      <c r="AB21" s="123">
        <v>5</v>
      </c>
      <c r="AC21" s="123">
        <v>6</v>
      </c>
      <c r="AD21" s="123">
        <v>6</v>
      </c>
      <c r="AE21" s="123">
        <v>7</v>
      </c>
      <c r="AF21" s="123">
        <v>7</v>
      </c>
      <c r="AG21" s="123">
        <v>7</v>
      </c>
      <c r="AH21" s="124">
        <v>8</v>
      </c>
      <c r="AI21" s="46"/>
      <c r="AJ21" s="108">
        <f>SUM(AL21:AU21)</f>
        <v>87</v>
      </c>
      <c r="AK21" s="100">
        <f>RANK($AJ21,$AJ$12:$AJ$111)</f>
        <v>4</v>
      </c>
      <c r="AL21" s="122">
        <v>7</v>
      </c>
      <c r="AM21" s="123">
        <v>8</v>
      </c>
      <c r="AN21" s="123">
        <v>8</v>
      </c>
      <c r="AO21" s="123">
        <v>8</v>
      </c>
      <c r="AP21" s="123">
        <v>9</v>
      </c>
      <c r="AQ21" s="123">
        <v>9</v>
      </c>
      <c r="AR21" s="123">
        <v>9</v>
      </c>
      <c r="AS21" s="123">
        <v>9</v>
      </c>
      <c r="AT21" s="123">
        <v>10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3</v>
      </c>
      <c r="E22" s="114" t="s">
        <v>22</v>
      </c>
      <c r="F22" s="115" t="s">
        <v>20</v>
      </c>
      <c r="G22" s="12"/>
      <c r="H22" s="97">
        <f>SUM(J22,W22,AJ22)</f>
        <v>217</v>
      </c>
      <c r="I22" s="33"/>
      <c r="J22" s="108">
        <f>SUM(L22:U22)</f>
        <v>90</v>
      </c>
      <c r="K22" s="100">
        <f>RANK($J22,$J$12:$J$111)</f>
        <v>4</v>
      </c>
      <c r="L22" s="122">
        <v>8</v>
      </c>
      <c r="M22" s="123">
        <v>8</v>
      </c>
      <c r="N22" s="123">
        <v>9</v>
      </c>
      <c r="O22" s="123">
        <v>9</v>
      </c>
      <c r="P22" s="123">
        <v>9</v>
      </c>
      <c r="Q22" s="123">
        <v>9</v>
      </c>
      <c r="R22" s="123">
        <v>9</v>
      </c>
      <c r="S22" s="123">
        <v>9</v>
      </c>
      <c r="T22" s="123">
        <v>10</v>
      </c>
      <c r="U22" s="124">
        <v>10</v>
      </c>
      <c r="V22" s="46"/>
      <c r="W22" s="108">
        <f>SUM(Y22:AH22)</f>
        <v>70</v>
      </c>
      <c r="X22" s="100">
        <f>RANK($W22,$W$12:$W$111)</f>
        <v>6</v>
      </c>
      <c r="Y22" s="122">
        <v>0</v>
      </c>
      <c r="Z22" s="123">
        <v>6</v>
      </c>
      <c r="AA22" s="123">
        <v>7</v>
      </c>
      <c r="AB22" s="123">
        <v>7</v>
      </c>
      <c r="AC22" s="123">
        <v>7</v>
      </c>
      <c r="AD22" s="123">
        <v>8</v>
      </c>
      <c r="AE22" s="123">
        <v>8</v>
      </c>
      <c r="AF22" s="123">
        <v>9</v>
      </c>
      <c r="AG22" s="123">
        <v>9</v>
      </c>
      <c r="AH22" s="124">
        <v>9</v>
      </c>
      <c r="AI22" s="46"/>
      <c r="AJ22" s="108">
        <f>SUM(AL22:AU22)</f>
        <v>57</v>
      </c>
      <c r="AK22" s="100">
        <f>RANK($AJ22,$AJ$12:$AJ$111)</f>
        <v>17</v>
      </c>
      <c r="AL22" s="122">
        <v>0</v>
      </c>
      <c r="AM22" s="123">
        <v>0</v>
      </c>
      <c r="AN22" s="123">
        <v>0</v>
      </c>
      <c r="AO22" s="123">
        <v>7</v>
      </c>
      <c r="AP22" s="123">
        <v>7</v>
      </c>
      <c r="AQ22" s="123">
        <v>7</v>
      </c>
      <c r="AR22" s="123">
        <v>9</v>
      </c>
      <c r="AS22" s="123">
        <v>9</v>
      </c>
      <c r="AT22" s="123">
        <v>9</v>
      </c>
      <c r="AU22" s="124">
        <v>9</v>
      </c>
      <c r="AV22" s="43"/>
    </row>
    <row r="23" spans="1:48" ht="37.5" customHeight="1">
      <c r="A23" s="43"/>
      <c r="B23" s="72">
        <v>12</v>
      </c>
      <c r="C23" s="69"/>
      <c r="D23" s="113">
        <v>9</v>
      </c>
      <c r="E23" s="114" t="s">
        <v>30</v>
      </c>
      <c r="F23" s="115" t="s">
        <v>23</v>
      </c>
      <c r="G23" s="12"/>
      <c r="H23" s="97">
        <f>SUM(J23,W23,AJ23)</f>
        <v>217</v>
      </c>
      <c r="I23" s="33"/>
      <c r="J23" s="108">
        <f>SUM(L23:U23)</f>
        <v>84</v>
      </c>
      <c r="K23" s="100">
        <f>RANK($J23,$J$12:$J$111)</f>
        <v>14</v>
      </c>
      <c r="L23" s="122">
        <v>7</v>
      </c>
      <c r="M23" s="123">
        <v>7</v>
      </c>
      <c r="N23" s="123">
        <v>8</v>
      </c>
      <c r="O23" s="123">
        <v>8</v>
      </c>
      <c r="P23" s="123">
        <v>8</v>
      </c>
      <c r="Q23" s="123">
        <v>9</v>
      </c>
      <c r="R23" s="123">
        <v>9</v>
      </c>
      <c r="S23" s="123">
        <v>9</v>
      </c>
      <c r="T23" s="123">
        <v>9</v>
      </c>
      <c r="U23" s="124">
        <v>10</v>
      </c>
      <c r="V23" s="46"/>
      <c r="W23" s="108">
        <f>SUM(Y23:AH23)</f>
        <v>61</v>
      </c>
      <c r="X23" s="100">
        <f>RANK($W23,$W$12:$W$111)</f>
        <v>8</v>
      </c>
      <c r="Y23" s="122">
        <v>0</v>
      </c>
      <c r="Z23" s="123">
        <v>0</v>
      </c>
      <c r="AA23" s="123">
        <v>5</v>
      </c>
      <c r="AB23" s="123">
        <v>7</v>
      </c>
      <c r="AC23" s="123">
        <v>7</v>
      </c>
      <c r="AD23" s="123">
        <v>8</v>
      </c>
      <c r="AE23" s="123">
        <v>8</v>
      </c>
      <c r="AF23" s="123">
        <v>8</v>
      </c>
      <c r="AG23" s="123">
        <v>9</v>
      </c>
      <c r="AH23" s="124">
        <v>9</v>
      </c>
      <c r="AI23" s="46"/>
      <c r="AJ23" s="108">
        <f>SUM(AL23:AU23)</f>
        <v>72</v>
      </c>
      <c r="AK23" s="100">
        <f>RANK($AJ23,$AJ$12:$AJ$111)</f>
        <v>10</v>
      </c>
      <c r="AL23" s="122">
        <v>0</v>
      </c>
      <c r="AM23" s="123">
        <v>6</v>
      </c>
      <c r="AN23" s="123">
        <v>7</v>
      </c>
      <c r="AO23" s="123">
        <v>7</v>
      </c>
      <c r="AP23" s="123">
        <v>8</v>
      </c>
      <c r="AQ23" s="123">
        <v>8</v>
      </c>
      <c r="AR23" s="123">
        <v>9</v>
      </c>
      <c r="AS23" s="123">
        <v>9</v>
      </c>
      <c r="AT23" s="123">
        <v>9</v>
      </c>
      <c r="AU23" s="124">
        <v>9</v>
      </c>
      <c r="AV23" s="43"/>
    </row>
    <row r="24" spans="1:48" ht="37.5" customHeight="1">
      <c r="A24" s="43"/>
      <c r="B24" s="72">
        <v>13</v>
      </c>
      <c r="C24" s="69"/>
      <c r="D24" s="113">
        <v>16</v>
      </c>
      <c r="E24" s="114" t="s">
        <v>38</v>
      </c>
      <c r="F24" s="115" t="s">
        <v>23</v>
      </c>
      <c r="G24" s="12"/>
      <c r="H24" s="97">
        <f>SUM(J24,W24,AJ24)</f>
        <v>214</v>
      </c>
      <c r="I24" s="33"/>
      <c r="J24" s="108">
        <f>SUM(L24:U24)</f>
        <v>89</v>
      </c>
      <c r="K24" s="100">
        <f>RANK($J24,$J$12:$J$111)</f>
        <v>8</v>
      </c>
      <c r="L24" s="122">
        <v>8</v>
      </c>
      <c r="M24" s="123">
        <v>8</v>
      </c>
      <c r="N24" s="123">
        <v>8</v>
      </c>
      <c r="O24" s="123">
        <v>9</v>
      </c>
      <c r="P24" s="123">
        <v>9</v>
      </c>
      <c r="Q24" s="123">
        <v>9</v>
      </c>
      <c r="R24" s="123">
        <v>9</v>
      </c>
      <c r="S24" s="123">
        <v>9</v>
      </c>
      <c r="T24" s="123">
        <v>10</v>
      </c>
      <c r="U24" s="124">
        <v>10</v>
      </c>
      <c r="V24" s="46"/>
      <c r="W24" s="108">
        <f>SUM(Y24:AH24)</f>
        <v>29</v>
      </c>
      <c r="X24" s="100">
        <f>RANK($W24,$W$12:$W$111)</f>
        <v>21</v>
      </c>
      <c r="Y24" s="122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5</v>
      </c>
      <c r="AF24" s="123">
        <v>6</v>
      </c>
      <c r="AG24" s="123">
        <v>9</v>
      </c>
      <c r="AH24" s="124">
        <v>9</v>
      </c>
      <c r="AI24" s="46"/>
      <c r="AJ24" s="108">
        <f>SUM(AL24:AU24)</f>
        <v>96</v>
      </c>
      <c r="AK24" s="100">
        <f>RANK($AJ24,$AJ$12:$AJ$111)</f>
        <v>1</v>
      </c>
      <c r="AL24" s="122">
        <v>9</v>
      </c>
      <c r="AM24" s="123">
        <v>9</v>
      </c>
      <c r="AN24" s="123">
        <v>9</v>
      </c>
      <c r="AO24" s="123">
        <v>9</v>
      </c>
      <c r="AP24" s="123">
        <v>10</v>
      </c>
      <c r="AQ24" s="123">
        <v>10</v>
      </c>
      <c r="AR24" s="123">
        <v>10</v>
      </c>
      <c r="AS24" s="123">
        <v>10</v>
      </c>
      <c r="AT24" s="123">
        <v>10</v>
      </c>
      <c r="AU24" s="124">
        <v>10</v>
      </c>
      <c r="AV24" s="43"/>
    </row>
    <row r="25" spans="1:48" ht="37.5" customHeight="1">
      <c r="A25" s="43"/>
      <c r="B25" s="72">
        <v>14</v>
      </c>
      <c r="C25" s="69"/>
      <c r="D25" s="113">
        <v>21</v>
      </c>
      <c r="E25" s="114" t="s">
        <v>44</v>
      </c>
      <c r="F25" s="115" t="s">
        <v>23</v>
      </c>
      <c r="G25" s="12"/>
      <c r="H25" s="97">
        <f>SUM(J25,W25,AJ25)</f>
        <v>198</v>
      </c>
      <c r="I25" s="33"/>
      <c r="J25" s="108">
        <f>SUM(L25:U25)</f>
        <v>81</v>
      </c>
      <c r="K25" s="100">
        <f>RANK($J25,$J$12:$J$111)</f>
        <v>16</v>
      </c>
      <c r="L25" s="122">
        <v>6</v>
      </c>
      <c r="M25" s="123">
        <v>6</v>
      </c>
      <c r="N25" s="123">
        <v>7</v>
      </c>
      <c r="O25" s="123">
        <v>8</v>
      </c>
      <c r="P25" s="123">
        <v>8</v>
      </c>
      <c r="Q25" s="123">
        <v>9</v>
      </c>
      <c r="R25" s="123">
        <v>9</v>
      </c>
      <c r="S25" s="123">
        <v>9</v>
      </c>
      <c r="T25" s="123">
        <v>9</v>
      </c>
      <c r="U25" s="124">
        <v>10</v>
      </c>
      <c r="V25" s="46"/>
      <c r="W25" s="108">
        <f>SUM(Y25:AH25)</f>
        <v>50</v>
      </c>
      <c r="X25" s="100">
        <f>RANK($W25,$W$12:$W$111)</f>
        <v>15</v>
      </c>
      <c r="Y25" s="122">
        <v>0</v>
      </c>
      <c r="Z25" s="123">
        <v>0</v>
      </c>
      <c r="AA25" s="123">
        <v>0</v>
      </c>
      <c r="AB25" s="123">
        <v>6</v>
      </c>
      <c r="AC25" s="123">
        <v>6</v>
      </c>
      <c r="AD25" s="123">
        <v>7</v>
      </c>
      <c r="AE25" s="123">
        <v>7</v>
      </c>
      <c r="AF25" s="123">
        <v>7</v>
      </c>
      <c r="AG25" s="123">
        <v>8</v>
      </c>
      <c r="AH25" s="124">
        <v>9</v>
      </c>
      <c r="AI25" s="46"/>
      <c r="AJ25" s="108">
        <f>SUM(AL25:AU25)</f>
        <v>67</v>
      </c>
      <c r="AK25" s="100">
        <f>RANK($AJ25,$AJ$12:$AJ$111)</f>
        <v>13</v>
      </c>
      <c r="AL25" s="122">
        <v>0</v>
      </c>
      <c r="AM25" s="123">
        <v>0</v>
      </c>
      <c r="AN25" s="123">
        <v>7</v>
      </c>
      <c r="AO25" s="123">
        <v>7</v>
      </c>
      <c r="AP25" s="123">
        <v>8</v>
      </c>
      <c r="AQ25" s="123">
        <v>8</v>
      </c>
      <c r="AR25" s="123">
        <v>9</v>
      </c>
      <c r="AS25" s="123">
        <v>9</v>
      </c>
      <c r="AT25" s="123">
        <v>9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4</v>
      </c>
      <c r="E26" s="114" t="s">
        <v>45</v>
      </c>
      <c r="F26" s="115" t="s">
        <v>23</v>
      </c>
      <c r="G26" s="12"/>
      <c r="H26" s="97">
        <f>SUM(J26,W26,AJ26)</f>
        <v>195</v>
      </c>
      <c r="I26" s="33"/>
      <c r="J26" s="108">
        <f>SUM(L26:U26)</f>
        <v>71</v>
      </c>
      <c r="K26" s="100">
        <f>RANK($J26,$J$12:$J$111)</f>
        <v>21</v>
      </c>
      <c r="L26" s="122">
        <v>6</v>
      </c>
      <c r="M26" s="123">
        <v>7</v>
      </c>
      <c r="N26" s="123">
        <v>7</v>
      </c>
      <c r="O26" s="123">
        <v>7</v>
      </c>
      <c r="P26" s="123">
        <v>7</v>
      </c>
      <c r="Q26" s="123">
        <v>7</v>
      </c>
      <c r="R26" s="123">
        <v>7</v>
      </c>
      <c r="S26" s="123">
        <v>7</v>
      </c>
      <c r="T26" s="123">
        <v>8</v>
      </c>
      <c r="U26" s="124">
        <v>8</v>
      </c>
      <c r="V26" s="46"/>
      <c r="W26" s="108">
        <f>SUM(Y26:AH26)</f>
        <v>56</v>
      </c>
      <c r="X26" s="100">
        <f>RANK($W26,$W$12:$W$111)</f>
        <v>14</v>
      </c>
      <c r="Y26" s="122">
        <v>0</v>
      </c>
      <c r="Z26" s="123">
        <v>0</v>
      </c>
      <c r="AA26" s="123">
        <v>0</v>
      </c>
      <c r="AB26" s="123">
        <v>5</v>
      </c>
      <c r="AC26" s="123">
        <v>8</v>
      </c>
      <c r="AD26" s="123">
        <v>8</v>
      </c>
      <c r="AE26" s="123">
        <v>8</v>
      </c>
      <c r="AF26" s="123">
        <v>8</v>
      </c>
      <c r="AG26" s="123">
        <v>9</v>
      </c>
      <c r="AH26" s="124">
        <v>10</v>
      </c>
      <c r="AI26" s="46"/>
      <c r="AJ26" s="108">
        <f>SUM(AL26:AU26)</f>
        <v>68</v>
      </c>
      <c r="AK26" s="100">
        <f>RANK($AJ26,$AJ$12:$AJ$111)</f>
        <v>12</v>
      </c>
      <c r="AL26" s="122">
        <v>0</v>
      </c>
      <c r="AM26" s="123">
        <v>0</v>
      </c>
      <c r="AN26" s="123">
        <v>8</v>
      </c>
      <c r="AO26" s="123">
        <v>8</v>
      </c>
      <c r="AP26" s="123">
        <v>8</v>
      </c>
      <c r="AQ26" s="123">
        <v>8</v>
      </c>
      <c r="AR26" s="123">
        <v>9</v>
      </c>
      <c r="AS26" s="123">
        <v>9</v>
      </c>
      <c r="AT26" s="123">
        <v>9</v>
      </c>
      <c r="AU26" s="124">
        <v>9</v>
      </c>
      <c r="AV26" s="43"/>
    </row>
    <row r="27" spans="1:48" ht="37.5" customHeight="1">
      <c r="A27" s="43"/>
      <c r="B27" s="72">
        <v>16</v>
      </c>
      <c r="C27" s="69"/>
      <c r="D27" s="113">
        <v>8</v>
      </c>
      <c r="E27" s="114" t="s">
        <v>29</v>
      </c>
      <c r="F27" s="115" t="s">
        <v>28</v>
      </c>
      <c r="G27" s="12"/>
      <c r="H27" s="97">
        <f>SUM(J27,W27,AJ27)</f>
        <v>194</v>
      </c>
      <c r="I27" s="33"/>
      <c r="J27" s="108">
        <f>SUM(L27:U27)</f>
        <v>76</v>
      </c>
      <c r="K27" s="100">
        <f>RANK($J27,$J$12:$J$111)</f>
        <v>19</v>
      </c>
      <c r="L27" s="122">
        <v>0</v>
      </c>
      <c r="M27" s="123">
        <v>7</v>
      </c>
      <c r="N27" s="123">
        <v>8</v>
      </c>
      <c r="O27" s="123">
        <v>8</v>
      </c>
      <c r="P27" s="123">
        <v>8</v>
      </c>
      <c r="Q27" s="123">
        <v>8</v>
      </c>
      <c r="R27" s="123">
        <v>9</v>
      </c>
      <c r="S27" s="123">
        <v>9</v>
      </c>
      <c r="T27" s="123">
        <v>9</v>
      </c>
      <c r="U27" s="124">
        <v>10</v>
      </c>
      <c r="V27" s="46"/>
      <c r="W27" s="108">
        <f>SUM(Y27:AH27)</f>
        <v>57</v>
      </c>
      <c r="X27" s="100">
        <f>RANK($W27,$W$12:$W$111)</f>
        <v>12</v>
      </c>
      <c r="Y27" s="122">
        <v>0</v>
      </c>
      <c r="Z27" s="123">
        <v>0</v>
      </c>
      <c r="AA27" s="123">
        <v>0</v>
      </c>
      <c r="AB27" s="123">
        <v>7</v>
      </c>
      <c r="AC27" s="123">
        <v>7</v>
      </c>
      <c r="AD27" s="123">
        <v>7</v>
      </c>
      <c r="AE27" s="123">
        <v>8</v>
      </c>
      <c r="AF27" s="123">
        <v>9</v>
      </c>
      <c r="AG27" s="123">
        <v>9</v>
      </c>
      <c r="AH27" s="124">
        <v>10</v>
      </c>
      <c r="AI27" s="46"/>
      <c r="AJ27" s="108">
        <f>SUM(AL27:AU27)</f>
        <v>61</v>
      </c>
      <c r="AK27" s="100">
        <f>RANK($AJ27,$AJ$12:$AJ$111)</f>
        <v>16</v>
      </c>
      <c r="AL27" s="122">
        <v>0</v>
      </c>
      <c r="AM27" s="123">
        <v>0</v>
      </c>
      <c r="AN27" s="123">
        <v>6</v>
      </c>
      <c r="AO27" s="123">
        <v>7</v>
      </c>
      <c r="AP27" s="123">
        <v>7</v>
      </c>
      <c r="AQ27" s="123">
        <v>8</v>
      </c>
      <c r="AR27" s="123">
        <v>8</v>
      </c>
      <c r="AS27" s="123">
        <v>8</v>
      </c>
      <c r="AT27" s="123">
        <v>8</v>
      </c>
      <c r="AU27" s="124">
        <v>9</v>
      </c>
      <c r="AV27" s="43"/>
    </row>
    <row r="28" spans="1:48" ht="37.5" customHeight="1">
      <c r="A28" s="43"/>
      <c r="B28" s="72">
        <v>17</v>
      </c>
      <c r="C28" s="69"/>
      <c r="D28" s="113">
        <v>12</v>
      </c>
      <c r="E28" s="114" t="s">
        <v>34</v>
      </c>
      <c r="F28" s="115" t="s">
        <v>23</v>
      </c>
      <c r="G28" s="12"/>
      <c r="H28" s="97">
        <f>SUM(J28,W28,AJ28)</f>
        <v>193</v>
      </c>
      <c r="I28" s="33"/>
      <c r="J28" s="108">
        <f>SUM(L28:U28)</f>
        <v>73</v>
      </c>
      <c r="K28" s="100">
        <f>RANK($J28,$J$12:$J$111)</f>
        <v>20</v>
      </c>
      <c r="L28" s="122">
        <v>0</v>
      </c>
      <c r="M28" s="123">
        <v>6</v>
      </c>
      <c r="N28" s="123">
        <v>8</v>
      </c>
      <c r="O28" s="123">
        <v>8</v>
      </c>
      <c r="P28" s="123">
        <v>8</v>
      </c>
      <c r="Q28" s="123">
        <v>8</v>
      </c>
      <c r="R28" s="123">
        <v>8</v>
      </c>
      <c r="S28" s="123">
        <v>9</v>
      </c>
      <c r="T28" s="123">
        <v>9</v>
      </c>
      <c r="U28" s="124">
        <v>9</v>
      </c>
      <c r="V28" s="46"/>
      <c r="W28" s="108">
        <f>SUM(Y28:AH28)</f>
        <v>68</v>
      </c>
      <c r="X28" s="100">
        <f>RANK($W28,$W$12:$W$111)</f>
        <v>7</v>
      </c>
      <c r="Y28" s="122">
        <v>0</v>
      </c>
      <c r="Z28" s="123">
        <v>5</v>
      </c>
      <c r="AA28" s="123">
        <v>6</v>
      </c>
      <c r="AB28" s="123">
        <v>6</v>
      </c>
      <c r="AC28" s="123">
        <v>7</v>
      </c>
      <c r="AD28" s="123">
        <v>8</v>
      </c>
      <c r="AE28" s="123">
        <v>8</v>
      </c>
      <c r="AF28" s="123">
        <v>9</v>
      </c>
      <c r="AG28" s="123">
        <v>9</v>
      </c>
      <c r="AH28" s="124">
        <v>10</v>
      </c>
      <c r="AI28" s="46"/>
      <c r="AJ28" s="108">
        <f>SUM(AL28:AU28)</f>
        <v>52</v>
      </c>
      <c r="AK28" s="100">
        <f>RANK($AJ28,$AJ$12:$AJ$111)</f>
        <v>20</v>
      </c>
      <c r="AL28" s="122">
        <v>0</v>
      </c>
      <c r="AM28" s="123">
        <v>0</v>
      </c>
      <c r="AN28" s="123">
        <v>0</v>
      </c>
      <c r="AO28" s="123">
        <v>6</v>
      </c>
      <c r="AP28" s="123">
        <v>7</v>
      </c>
      <c r="AQ28" s="123">
        <v>7</v>
      </c>
      <c r="AR28" s="123">
        <v>7</v>
      </c>
      <c r="AS28" s="123">
        <v>8</v>
      </c>
      <c r="AT28" s="123">
        <v>8</v>
      </c>
      <c r="AU28" s="124">
        <v>9</v>
      </c>
      <c r="AV28" s="43"/>
    </row>
    <row r="29" spans="1:48" ht="37.5" customHeight="1">
      <c r="A29" s="43"/>
      <c r="B29" s="72">
        <v>18</v>
      </c>
      <c r="C29" s="69"/>
      <c r="D29" s="113">
        <v>5</v>
      </c>
      <c r="E29" s="114" t="s">
        <v>24</v>
      </c>
      <c r="F29" s="115" t="s">
        <v>25</v>
      </c>
      <c r="G29" s="12"/>
      <c r="H29" s="97">
        <f>SUM(J29,W29,AJ29)</f>
        <v>190</v>
      </c>
      <c r="I29" s="33"/>
      <c r="J29" s="108">
        <f>SUM(L29:U29)</f>
        <v>77</v>
      </c>
      <c r="K29" s="100">
        <f>RANK($J29,$J$12:$J$111)</f>
        <v>18</v>
      </c>
      <c r="L29" s="122">
        <v>0</v>
      </c>
      <c r="M29" s="123">
        <v>8</v>
      </c>
      <c r="N29" s="123">
        <v>8</v>
      </c>
      <c r="O29" s="123">
        <v>8</v>
      </c>
      <c r="P29" s="123">
        <v>8</v>
      </c>
      <c r="Q29" s="123">
        <v>8</v>
      </c>
      <c r="R29" s="123">
        <v>9</v>
      </c>
      <c r="S29" s="123">
        <v>9</v>
      </c>
      <c r="T29" s="123">
        <v>9</v>
      </c>
      <c r="U29" s="124">
        <v>10</v>
      </c>
      <c r="V29" s="46"/>
      <c r="W29" s="108">
        <f>SUM(Y29:AH29)</f>
        <v>58</v>
      </c>
      <c r="X29" s="100">
        <f>RANK($W29,$W$12:$W$111)</f>
        <v>10</v>
      </c>
      <c r="Y29" s="122">
        <v>0</v>
      </c>
      <c r="Z29" s="123">
        <v>0</v>
      </c>
      <c r="AA29" s="123">
        <v>6</v>
      </c>
      <c r="AB29" s="123">
        <v>6</v>
      </c>
      <c r="AC29" s="123">
        <v>7</v>
      </c>
      <c r="AD29" s="123">
        <v>7</v>
      </c>
      <c r="AE29" s="123">
        <v>7</v>
      </c>
      <c r="AF29" s="123">
        <v>7</v>
      </c>
      <c r="AG29" s="123">
        <v>8</v>
      </c>
      <c r="AH29" s="124">
        <v>10</v>
      </c>
      <c r="AI29" s="46"/>
      <c r="AJ29" s="108">
        <f>SUM(AL29:AU29)</f>
        <v>55</v>
      </c>
      <c r="AK29" s="100">
        <f>RANK($AJ29,$AJ$12:$AJ$111)</f>
        <v>19</v>
      </c>
      <c r="AL29" s="122">
        <v>0</v>
      </c>
      <c r="AM29" s="123">
        <v>0</v>
      </c>
      <c r="AN29" s="123">
        <v>0</v>
      </c>
      <c r="AO29" s="123">
        <v>6</v>
      </c>
      <c r="AP29" s="123">
        <v>6</v>
      </c>
      <c r="AQ29" s="123">
        <v>8</v>
      </c>
      <c r="AR29" s="123">
        <v>8</v>
      </c>
      <c r="AS29" s="123">
        <v>8</v>
      </c>
      <c r="AT29" s="123">
        <v>9</v>
      </c>
      <c r="AU29" s="124">
        <v>10</v>
      </c>
      <c r="AV29" s="43"/>
    </row>
    <row r="30" spans="1:48" ht="37.5" customHeight="1">
      <c r="A30" s="43"/>
      <c r="B30" s="72">
        <v>19</v>
      </c>
      <c r="C30" s="69"/>
      <c r="D30" s="113">
        <v>10</v>
      </c>
      <c r="E30" s="114" t="s">
        <v>31</v>
      </c>
      <c r="F30" s="115" t="s">
        <v>32</v>
      </c>
      <c r="G30" s="12"/>
      <c r="H30" s="97">
        <f>SUM(J30,W30,AJ30)</f>
        <v>190</v>
      </c>
      <c r="I30" s="33"/>
      <c r="J30" s="108">
        <f>SUM(L30:U30)</f>
        <v>87</v>
      </c>
      <c r="K30" s="100">
        <f>RANK($J30,$J$12:$J$111)</f>
        <v>11</v>
      </c>
      <c r="L30" s="122">
        <v>7</v>
      </c>
      <c r="M30" s="123">
        <v>7</v>
      </c>
      <c r="N30" s="123">
        <v>8</v>
      </c>
      <c r="O30" s="123">
        <v>9</v>
      </c>
      <c r="P30" s="123">
        <v>9</v>
      </c>
      <c r="Q30" s="123">
        <v>9</v>
      </c>
      <c r="R30" s="123">
        <v>9</v>
      </c>
      <c r="S30" s="123">
        <v>9</v>
      </c>
      <c r="T30" s="123">
        <v>10</v>
      </c>
      <c r="U30" s="124">
        <v>10</v>
      </c>
      <c r="V30" s="46"/>
      <c r="W30" s="108">
        <f>SUM(Y30:AH30)</f>
        <v>47</v>
      </c>
      <c r="X30" s="100">
        <f>RANK($W30,$W$12:$W$111)</f>
        <v>17</v>
      </c>
      <c r="Y30" s="122">
        <v>0</v>
      </c>
      <c r="Z30" s="123">
        <v>0</v>
      </c>
      <c r="AA30" s="123">
        <v>0</v>
      </c>
      <c r="AB30" s="123">
        <v>0</v>
      </c>
      <c r="AC30" s="123">
        <v>6</v>
      </c>
      <c r="AD30" s="123">
        <v>7</v>
      </c>
      <c r="AE30" s="123">
        <v>8</v>
      </c>
      <c r="AF30" s="123">
        <v>8</v>
      </c>
      <c r="AG30" s="123">
        <v>8</v>
      </c>
      <c r="AH30" s="124">
        <v>10</v>
      </c>
      <c r="AI30" s="46"/>
      <c r="AJ30" s="108">
        <f>SUM(AL30:AU30)</f>
        <v>56</v>
      </c>
      <c r="AK30" s="100">
        <f>RANK($AJ30,$AJ$12:$AJ$111)</f>
        <v>18</v>
      </c>
      <c r="AL30" s="122">
        <v>0</v>
      </c>
      <c r="AM30" s="123">
        <v>0</v>
      </c>
      <c r="AN30" s="123">
        <v>0</v>
      </c>
      <c r="AO30" s="123">
        <v>6</v>
      </c>
      <c r="AP30" s="123">
        <v>7</v>
      </c>
      <c r="AQ30" s="123">
        <v>8</v>
      </c>
      <c r="AR30" s="123">
        <v>8</v>
      </c>
      <c r="AS30" s="123">
        <v>8</v>
      </c>
      <c r="AT30" s="123">
        <v>9</v>
      </c>
      <c r="AU30" s="124">
        <v>10</v>
      </c>
      <c r="AV30" s="43"/>
    </row>
    <row r="31" spans="1:48" ht="37.5" customHeight="1">
      <c r="A31" s="43"/>
      <c r="B31" s="72">
        <v>20</v>
      </c>
      <c r="C31" s="69"/>
      <c r="D31" s="113">
        <v>2</v>
      </c>
      <c r="E31" s="114" t="s">
        <v>21</v>
      </c>
      <c r="F31" s="115" t="s">
        <v>20</v>
      </c>
      <c r="G31" s="12"/>
      <c r="H31" s="97">
        <f>SUM(J31,W31,AJ31)</f>
        <v>175</v>
      </c>
      <c r="I31" s="33"/>
      <c r="J31" s="108">
        <f>SUM(L31:U31)</f>
        <v>86</v>
      </c>
      <c r="K31" s="100">
        <f>RANK($J31,$J$12:$J$111)</f>
        <v>13</v>
      </c>
      <c r="L31" s="122">
        <v>7</v>
      </c>
      <c r="M31" s="123">
        <v>8</v>
      </c>
      <c r="N31" s="123">
        <v>8</v>
      </c>
      <c r="O31" s="123">
        <v>9</v>
      </c>
      <c r="P31" s="123">
        <v>9</v>
      </c>
      <c r="Q31" s="123">
        <v>9</v>
      </c>
      <c r="R31" s="123">
        <v>9</v>
      </c>
      <c r="S31" s="123">
        <v>9</v>
      </c>
      <c r="T31" s="123">
        <v>9</v>
      </c>
      <c r="U31" s="124">
        <v>9</v>
      </c>
      <c r="V31" s="46"/>
      <c r="W31" s="108">
        <f>SUM(Y31:AH31)</f>
        <v>24</v>
      </c>
      <c r="X31" s="100">
        <f>RANK($W31,$W$12:$W$111)</f>
        <v>22</v>
      </c>
      <c r="Y31" s="122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3">
        <v>7</v>
      </c>
      <c r="AG31" s="123">
        <v>8</v>
      </c>
      <c r="AH31" s="124">
        <v>9</v>
      </c>
      <c r="AI31" s="46"/>
      <c r="AJ31" s="108">
        <f>SUM(AL31:AU31)</f>
        <v>65</v>
      </c>
      <c r="AK31" s="100">
        <f>RANK($AJ31,$AJ$12:$AJ$111)</f>
        <v>15</v>
      </c>
      <c r="AL31" s="122">
        <v>0</v>
      </c>
      <c r="AM31" s="123">
        <v>5</v>
      </c>
      <c r="AN31" s="123">
        <v>5</v>
      </c>
      <c r="AO31" s="123">
        <v>6</v>
      </c>
      <c r="AP31" s="123">
        <v>6</v>
      </c>
      <c r="AQ31" s="123">
        <v>7</v>
      </c>
      <c r="AR31" s="123">
        <v>9</v>
      </c>
      <c r="AS31" s="123">
        <v>9</v>
      </c>
      <c r="AT31" s="123">
        <v>9</v>
      </c>
      <c r="AU31" s="124">
        <v>9</v>
      </c>
      <c r="AV31" s="43"/>
    </row>
    <row r="32" spans="1:48" ht="37.5" customHeight="1">
      <c r="A32" s="43"/>
      <c r="B32" s="72">
        <v>21</v>
      </c>
      <c r="C32" s="69"/>
      <c r="D32" s="113">
        <v>22</v>
      </c>
      <c r="E32" s="114" t="s">
        <v>46</v>
      </c>
      <c r="F32" s="115" t="s">
        <v>23</v>
      </c>
      <c r="G32" s="12"/>
      <c r="H32" s="97">
        <f>SUM(J32,W32,AJ32)</f>
        <v>154</v>
      </c>
      <c r="I32" s="33"/>
      <c r="J32" s="108">
        <f>SUM(L32:U32)</f>
        <v>79</v>
      </c>
      <c r="K32" s="100">
        <f>RANK($J32,$J$12:$J$111)</f>
        <v>17</v>
      </c>
      <c r="L32" s="122">
        <v>6</v>
      </c>
      <c r="M32" s="123">
        <v>7</v>
      </c>
      <c r="N32" s="123">
        <v>7</v>
      </c>
      <c r="O32" s="123">
        <v>7</v>
      </c>
      <c r="P32" s="123">
        <v>8</v>
      </c>
      <c r="Q32" s="123">
        <v>8</v>
      </c>
      <c r="R32" s="123">
        <v>8</v>
      </c>
      <c r="S32" s="123">
        <v>9</v>
      </c>
      <c r="T32" s="123">
        <v>9</v>
      </c>
      <c r="U32" s="124">
        <v>10</v>
      </c>
      <c r="V32" s="46"/>
      <c r="W32" s="108">
        <f>SUM(Y32:AH32)</f>
        <v>50</v>
      </c>
      <c r="X32" s="100">
        <f>RANK($W32,$W$12:$W$111)</f>
        <v>15</v>
      </c>
      <c r="Y32" s="122">
        <v>0</v>
      </c>
      <c r="Z32" s="123">
        <v>0</v>
      </c>
      <c r="AA32" s="123">
        <v>0</v>
      </c>
      <c r="AB32" s="123">
        <v>0</v>
      </c>
      <c r="AC32" s="123">
        <v>7</v>
      </c>
      <c r="AD32" s="123">
        <v>8</v>
      </c>
      <c r="AE32" s="123">
        <v>8</v>
      </c>
      <c r="AF32" s="123">
        <v>8</v>
      </c>
      <c r="AG32" s="123">
        <v>9</v>
      </c>
      <c r="AH32" s="124">
        <v>10</v>
      </c>
      <c r="AI32" s="46"/>
      <c r="AJ32" s="108">
        <f>SUM(AL32:AU32)</f>
        <v>25</v>
      </c>
      <c r="AK32" s="100">
        <f>RANK($AJ32,$AJ$12:$AJ$111)</f>
        <v>23</v>
      </c>
      <c r="AL32" s="122">
        <v>0</v>
      </c>
      <c r="AM32" s="123">
        <v>0</v>
      </c>
      <c r="AN32" s="123">
        <v>0</v>
      </c>
      <c r="AO32" s="123">
        <v>0</v>
      </c>
      <c r="AP32" s="123">
        <v>0</v>
      </c>
      <c r="AQ32" s="123">
        <v>0</v>
      </c>
      <c r="AR32" s="123">
        <v>0</v>
      </c>
      <c r="AS32" s="123">
        <v>6</v>
      </c>
      <c r="AT32" s="123">
        <v>9</v>
      </c>
      <c r="AU32" s="124">
        <v>10</v>
      </c>
      <c r="AV32" s="43"/>
    </row>
    <row r="33" spans="1:48" ht="37.5" customHeight="1">
      <c r="A33" s="43"/>
      <c r="B33" s="72">
        <v>22</v>
      </c>
      <c r="C33" s="69"/>
      <c r="D33" s="113">
        <v>19</v>
      </c>
      <c r="E33" s="114" t="s">
        <v>42</v>
      </c>
      <c r="F33" s="115" t="s">
        <v>23</v>
      </c>
      <c r="G33" s="12"/>
      <c r="H33" s="97">
        <f>SUM(J33,W33,AJ33)</f>
        <v>116</v>
      </c>
      <c r="I33" s="33"/>
      <c r="J33" s="108">
        <f>SUM(L33:U33)</f>
        <v>68</v>
      </c>
      <c r="K33" s="100">
        <f>RANK($J33,$J$12:$J$111)</f>
        <v>22</v>
      </c>
      <c r="L33" s="122">
        <v>0</v>
      </c>
      <c r="M33" s="123">
        <v>5</v>
      </c>
      <c r="N33" s="123">
        <v>6</v>
      </c>
      <c r="O33" s="123">
        <v>7</v>
      </c>
      <c r="P33" s="123">
        <v>7</v>
      </c>
      <c r="Q33" s="123">
        <v>8</v>
      </c>
      <c r="R33" s="123">
        <v>8</v>
      </c>
      <c r="S33" s="123">
        <v>9</v>
      </c>
      <c r="T33" s="123">
        <v>9</v>
      </c>
      <c r="U33" s="124">
        <v>9</v>
      </c>
      <c r="V33" s="46"/>
      <c r="W33" s="108">
        <f>SUM(Y33:AH33)</f>
        <v>7</v>
      </c>
      <c r="X33" s="100">
        <f>RANK($W33,$W$12:$W$111)</f>
        <v>23</v>
      </c>
      <c r="Y33" s="122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0</v>
      </c>
      <c r="AG33" s="123">
        <v>0</v>
      </c>
      <c r="AH33" s="124">
        <v>7</v>
      </c>
      <c r="AI33" s="46"/>
      <c r="AJ33" s="108">
        <f>SUM(AL33:AU33)</f>
        <v>41</v>
      </c>
      <c r="AK33" s="100">
        <f>RANK($AJ33,$AJ$12:$AJ$111)</f>
        <v>21</v>
      </c>
      <c r="AL33" s="122">
        <v>0</v>
      </c>
      <c r="AM33" s="123">
        <v>0</v>
      </c>
      <c r="AN33" s="123">
        <v>0</v>
      </c>
      <c r="AO33" s="123">
        <v>0</v>
      </c>
      <c r="AP33" s="123">
        <v>6</v>
      </c>
      <c r="AQ33" s="123">
        <v>6</v>
      </c>
      <c r="AR33" s="123">
        <v>7</v>
      </c>
      <c r="AS33" s="123">
        <v>7</v>
      </c>
      <c r="AT33" s="123">
        <v>7</v>
      </c>
      <c r="AU33" s="124">
        <v>8</v>
      </c>
      <c r="AV33" s="43"/>
    </row>
    <row r="34" spans="1:48" ht="37.5" customHeight="1">
      <c r="A34" s="43"/>
      <c r="B34" s="72">
        <v>23</v>
      </c>
      <c r="C34" s="69"/>
      <c r="D34" s="113">
        <v>7</v>
      </c>
      <c r="E34" s="114" t="s">
        <v>27</v>
      </c>
      <c r="F34" s="115" t="s">
        <v>28</v>
      </c>
      <c r="G34" s="12"/>
      <c r="H34" s="97">
        <f>SUM(J34,W34,AJ34)</f>
        <v>111</v>
      </c>
      <c r="I34" s="33"/>
      <c r="J34" s="108">
        <f>SUM(L34:U34)</f>
        <v>44</v>
      </c>
      <c r="K34" s="100">
        <f>RANK($J34,$J$12:$J$111)</f>
        <v>23</v>
      </c>
      <c r="L34" s="122">
        <v>0</v>
      </c>
      <c r="M34" s="123">
        <v>0</v>
      </c>
      <c r="N34" s="123">
        <v>0</v>
      </c>
      <c r="O34" s="123">
        <v>0</v>
      </c>
      <c r="P34" s="123">
        <v>5</v>
      </c>
      <c r="Q34" s="123">
        <v>6</v>
      </c>
      <c r="R34" s="123">
        <v>6</v>
      </c>
      <c r="S34" s="123">
        <v>8</v>
      </c>
      <c r="T34" s="123">
        <v>9</v>
      </c>
      <c r="U34" s="124">
        <v>10</v>
      </c>
      <c r="V34" s="46"/>
      <c r="W34" s="108">
        <f>SUM(Y34:AH34)</f>
        <v>36</v>
      </c>
      <c r="X34" s="100">
        <f>RANK($W34,$W$12:$W$111)</f>
        <v>20</v>
      </c>
      <c r="Y34" s="122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6</v>
      </c>
      <c r="AE34" s="123">
        <v>6</v>
      </c>
      <c r="AF34" s="123">
        <v>7</v>
      </c>
      <c r="AG34" s="123">
        <v>8</v>
      </c>
      <c r="AH34" s="124">
        <v>9</v>
      </c>
      <c r="AI34" s="46"/>
      <c r="AJ34" s="108">
        <f>SUM(AL34:AU34)</f>
        <v>31</v>
      </c>
      <c r="AK34" s="100">
        <f>RANK($AJ34,$AJ$12:$AJ$111)</f>
        <v>22</v>
      </c>
      <c r="AL34" s="122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7</v>
      </c>
      <c r="AS34" s="123">
        <v>8</v>
      </c>
      <c r="AT34" s="123">
        <v>8</v>
      </c>
      <c r="AU34" s="124">
        <v>8</v>
      </c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6</v>
      </c>
      <c r="I35" s="33"/>
      <c r="J35" s="108">
        <f>SUM(L35:U35)</f>
        <v>0</v>
      </c>
      <c r="K35" s="100">
        <f>RANK($J35,$J$12:$J$111)</f>
        <v>24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6</v>
      </c>
      <c r="X35" s="100">
        <f>RANK($W35,$W$12:$W$111)</f>
        <v>24</v>
      </c>
      <c r="Y35" s="122">
        <v>6</v>
      </c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24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24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25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24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24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25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24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24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25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24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24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25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24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24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25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24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24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25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24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24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25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24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24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25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24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24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25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24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24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25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24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24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25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24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24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25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24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24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25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24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24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25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24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24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25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24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24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25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24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24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25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24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24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25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24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24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25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24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24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25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24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24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25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24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24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25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24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24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25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24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24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25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24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24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25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24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24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25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24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24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25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24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24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25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24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24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25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24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24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25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24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24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25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24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24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25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24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24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25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24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24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25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24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24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25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24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24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25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24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24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25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24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24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25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24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24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25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24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24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25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24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24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25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24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24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25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24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24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25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24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24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25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24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24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25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24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24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25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24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24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25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24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24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25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24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24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25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24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24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25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24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24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25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24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24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25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24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24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25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24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24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25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24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24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25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24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24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25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24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24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25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24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24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25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24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24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25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24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24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25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24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24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25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24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24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25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24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24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25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24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24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25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24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24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25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24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24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25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24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24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25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24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24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25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24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24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25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24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24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25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24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24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25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24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24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25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24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24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25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24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24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25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24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24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25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24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24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25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24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17</v>
      </c>
      <c r="E2" s="167" t="str">
        <f>STANDARD!E2</f>
        <v>Samonabíjacia puška  7,62x39  liga V.kolo</v>
      </c>
      <c r="F2" s="167"/>
      <c r="G2" s="167"/>
      <c r="H2" s="167"/>
      <c r="I2" s="167"/>
      <c r="J2" s="167"/>
      <c r="K2" s="167"/>
      <c r="L2" s="168"/>
      <c r="M2" s="168"/>
      <c r="N2" s="168"/>
      <c r="O2" s="168"/>
      <c r="P2" s="168"/>
      <c r="Q2" s="168"/>
      <c r="R2" s="168"/>
      <c r="S2" s="168"/>
      <c r="T2" s="168"/>
      <c r="U2" s="169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0">
        <f>STANDARD!AL2</f>
        <v>43240</v>
      </c>
      <c r="AM2" s="171"/>
      <c r="AN2" s="171"/>
      <c r="AO2" s="171"/>
      <c r="AP2" s="171"/>
      <c r="AQ2" s="171"/>
      <c r="AR2" s="171"/>
      <c r="AS2" s="171"/>
      <c r="AT2" s="171"/>
      <c r="AU2" s="172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14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3"/>
      <c r="AM3" s="174"/>
      <c r="AN3" s="174"/>
      <c r="AO3" s="174"/>
      <c r="AP3" s="174"/>
      <c r="AQ3" s="174"/>
      <c r="AR3" s="174"/>
      <c r="AS3" s="174"/>
      <c r="AT3" s="174"/>
      <c r="AU3" s="175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76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0</v>
      </c>
      <c r="C9" s="67"/>
      <c r="D9" s="63" t="s">
        <v>9</v>
      </c>
      <c r="E9" s="64"/>
      <c r="F9" s="65" t="s">
        <v>8</v>
      </c>
      <c r="G9" s="53"/>
      <c r="H9" s="57" t="e">
        <f>(SUM(H12:H57))/$B$9</f>
        <v>#DIV/0!</v>
      </c>
      <c r="I9" s="53"/>
      <c r="J9" s="146" t="e">
        <f>SUM(J12:J111)/$B$9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 t="e">
        <f>SUM(W12:W111)/$B$9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 t="e">
        <f>SUM(AJ12:AJ111)/$B$9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/>
      <c r="F12" s="112"/>
      <c r="G12" s="12"/>
      <c r="H12" s="56">
        <f aca="true" t="shared" si="0" ref="H12:H43">SUM(J12,W12,AJ12)</f>
        <v>0</v>
      </c>
      <c r="I12" s="78"/>
      <c r="J12" s="107">
        <f aca="true" t="shared" si="1" ref="J12:J43">SUM(L12:U12)</f>
        <v>0</v>
      </c>
      <c r="K12" s="99">
        <f aca="true" t="shared" si="2" ref="K12:K43">RANK($J12,$J$12:$J$111)</f>
        <v>1</v>
      </c>
      <c r="L12" s="119"/>
      <c r="M12" s="120"/>
      <c r="N12" s="120"/>
      <c r="O12" s="120"/>
      <c r="P12" s="120"/>
      <c r="Q12" s="120"/>
      <c r="R12" s="120"/>
      <c r="S12" s="120"/>
      <c r="T12" s="120"/>
      <c r="U12" s="121"/>
      <c r="V12" s="46"/>
      <c r="W12" s="107">
        <f aca="true" t="shared" si="3" ref="W12:W43">SUM(Y12:AH12)</f>
        <v>0</v>
      </c>
      <c r="X12" s="99">
        <f aca="true" t="shared" si="4" ref="X12:X43">RANK($W12,$W$12:$W$111)</f>
        <v>1</v>
      </c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46"/>
      <c r="AJ12" s="107">
        <f aca="true" t="shared" si="5" ref="AJ12:AJ43">SUM(AL12:AU12)</f>
        <v>0</v>
      </c>
      <c r="AK12" s="99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1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1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1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1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1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1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1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1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1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1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1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1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1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1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1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2018-05-20T11:42:47Z</cp:lastPrinted>
  <dcterms:created xsi:type="dcterms:W3CDTF">1996-10-14T23:33:28Z</dcterms:created>
  <dcterms:modified xsi:type="dcterms:W3CDTF">2018-05-20T11:49:15Z</dcterms:modified>
  <cp:category/>
  <cp:version/>
  <cp:contentType/>
  <cp:contentStatus/>
</cp:coreProperties>
</file>