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0" yWindow="2235" windowWidth="15135" windowHeight="9120" activeTab="0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<sst xmlns="http://schemas.openxmlformats.org/spreadsheetml/2006/main" count="96" uniqueCount="62">
  <si>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</si>
  <si>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</si>
  <si>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</si>
  <si>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</si>
  <si>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</si>
  <si>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</si>
  <si>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</si>
  <si>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</si>
  <si>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</si>
  <si>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</si>
  <si>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ĽAH</t>
  </si>
  <si>
    <t>STOJ</t>
  </si>
  <si>
    <t>KĽAK</t>
  </si>
  <si>
    <t>STANDARD</t>
  </si>
  <si>
    <t>OPEN</t>
  </si>
  <si>
    <t>Št. č.</t>
  </si>
  <si>
    <t>Σ PRETEK</t>
  </si>
  <si>
    <t>.</t>
  </si>
  <si>
    <t>Pištoľ  25m</t>
  </si>
  <si>
    <t>Puška 100m</t>
  </si>
  <si>
    <t>Andrej Himpán</t>
  </si>
  <si>
    <t>Bánov</t>
  </si>
  <si>
    <t>Samuel Himpán</t>
  </si>
  <si>
    <t>Milan Melen</t>
  </si>
  <si>
    <t>Juraj Cengel</t>
  </si>
  <si>
    <t>Ivan Harmanovský</t>
  </si>
  <si>
    <t>Marek Dinis</t>
  </si>
  <si>
    <t>Marek Blaho</t>
  </si>
  <si>
    <t>ŠKP Trnava</t>
  </si>
  <si>
    <t>Boris Bába</t>
  </si>
  <si>
    <t>Jozef Vago</t>
  </si>
  <si>
    <t>Corgoň</t>
  </si>
  <si>
    <t>Romana Himpánová</t>
  </si>
  <si>
    <t>Kristína Himpánová</t>
  </si>
  <si>
    <t>Pavol Dodok</t>
  </si>
  <si>
    <t>Pavel Malovič</t>
  </si>
  <si>
    <t>Levice</t>
  </si>
  <si>
    <t>Sládkovičovo</t>
  </si>
  <si>
    <t>ML Blatné</t>
  </si>
  <si>
    <t>SKS Palárikovo</t>
  </si>
  <si>
    <t>Juraj Haršány</t>
  </si>
  <si>
    <t>Marián Šimonek</t>
  </si>
  <si>
    <t>Eva Dolníková</t>
  </si>
  <si>
    <t>Štefan Kycka</t>
  </si>
  <si>
    <t>Jozef Dolník</t>
  </si>
  <si>
    <t>Marián Oravec</t>
  </si>
  <si>
    <t xml:space="preserve">Vianočná cena 2017       </t>
  </si>
  <si>
    <t>Ľubomír Prefertus</t>
  </si>
  <si>
    <t>Ján Melicher</t>
  </si>
  <si>
    <t>Ondrej Žigray</t>
  </si>
  <si>
    <t>František Melicher</t>
  </si>
  <si>
    <t>Milan Kováč</t>
  </si>
  <si>
    <t>Michal Páleník</t>
  </si>
  <si>
    <t>Ľuboš Vrbovský</t>
  </si>
  <si>
    <t>Marta Vrbovská</t>
  </si>
  <si>
    <t>Jozef Hrebík</t>
  </si>
  <si>
    <t>Martin Bakalár</t>
  </si>
  <si>
    <t>Stanislav Kaločay</t>
  </si>
  <si>
    <t>Štefan Šlahor</t>
  </si>
  <si>
    <t>Vladimír Kavický</t>
  </si>
  <si>
    <t>Trnava</t>
  </si>
  <si>
    <t>ŠSK N.Dedina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</si>
</sst>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1" fontId="26" fillId="0" borderId="0" xfId="45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5" applyNumberFormat="1" applyFont="1" applyFill="1" applyAlignment="1">
      <alignment horizontal="center" vertical="center"/>
      <protection/>
    </xf>
    <xf numFmtId="1" fontId="0" fillId="0" borderId="0" xfId="45" applyNumberFormat="1" applyFont="1" applyAlignment="1">
      <alignment horizontal="right" vertical="center"/>
      <protection/>
    </xf>
    <xf numFmtId="1" fontId="0" fillId="0" borderId="10" xfId="45" applyNumberFormat="1" applyFont="1" applyBorder="1" applyAlignment="1">
      <alignment horizontal="right" vertical="top"/>
      <protection/>
    </xf>
    <xf numFmtId="1" fontId="0" fillId="0" borderId="11" xfId="45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1" fontId="30" fillId="0" borderId="12" xfId="45" applyNumberFormat="1" applyFont="1" applyFill="1" applyBorder="1" applyAlignment="1">
      <alignment horizontal="center" vertical="center" wrapText="1"/>
      <protection/>
    </xf>
    <xf numFmtId="1" fontId="30" fillId="0" borderId="12" xfId="45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1" fontId="25" fillId="0" borderId="12" xfId="45" applyNumberFormat="1" applyFont="1" applyBorder="1" applyAlignment="1">
      <alignment horizontal="center" vertical="center"/>
      <protection/>
    </xf>
    <xf numFmtId="1" fontId="32" fillId="0" borderId="12" xfId="45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1" fontId="28" fillId="0" borderId="13" xfId="45" applyNumberFormat="1" applyFont="1" applyBorder="1" applyAlignment="1">
      <alignment horizontal="center" vertical="center" wrapText="1"/>
      <protection/>
    </xf>
    <xf numFmtId="1" fontId="36" fillId="0" borderId="13" xfId="45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5" applyNumberFormat="1" applyFont="1" applyFill="1" applyBorder="1" applyAlignment="1">
      <alignment horizontal="center" vertical="center" wrapText="1"/>
      <protection/>
    </xf>
    <xf numFmtId="191" fontId="26" fillId="0" borderId="12" xfId="45" applyNumberFormat="1" applyFont="1" applyFill="1" applyBorder="1" applyAlignment="1">
      <alignment horizontal="center" vertical="center"/>
      <protection/>
    </xf>
    <xf numFmtId="1" fontId="0" fillId="0" borderId="12" xfId="45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1" fontId="26" fillId="0" borderId="12" xfId="45" applyNumberFormat="1" applyFont="1" applyBorder="1" applyAlignment="1">
      <alignment horizontal="center" vertical="center"/>
      <protection/>
    </xf>
    <xf numFmtId="1" fontId="0" fillId="0" borderId="12" xfId="45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5" applyNumberFormat="1" applyFont="1" applyFill="1" applyBorder="1" applyAlignment="1">
      <alignment horizontal="center" vertical="center"/>
      <protection/>
    </xf>
    <xf numFmtId="1" fontId="26" fillId="0" borderId="15" xfId="45" applyNumberFormat="1" applyFont="1" applyFill="1" applyBorder="1" applyAlignment="1">
      <alignment horizontal="center" vertical="center"/>
      <protection/>
    </xf>
    <xf numFmtId="1" fontId="26" fillId="0" borderId="22" xfId="45" applyNumberFormat="1" applyFont="1" applyFill="1" applyBorder="1" applyAlignment="1">
      <alignment horizontal="center" vertical="center"/>
      <protection/>
    </xf>
    <xf numFmtId="191" fontId="28" fillId="0" borderId="12" xfId="45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5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5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5" applyNumberFormat="1" applyFont="1" applyBorder="1" applyAlignment="1">
      <alignment horizontal="center" vertical="center"/>
      <protection/>
    </xf>
    <xf numFmtId="191" fontId="39" fillId="0" borderId="24" xfId="45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5" applyNumberFormat="1" applyFont="1" applyFill="1" applyBorder="1" applyAlignment="1">
      <alignment horizontal="center" vertical="center" wrapText="1"/>
      <protection/>
    </xf>
    <xf numFmtId="1" fontId="20" fillId="0" borderId="26" xfId="45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5" applyNumberFormat="1" applyFont="1" applyFill="1" applyBorder="1" applyAlignment="1">
      <alignment horizontal="center" vertical="center"/>
      <protection/>
    </xf>
    <xf numFmtId="1" fontId="25" fillId="0" borderId="40" xfId="45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5" applyNumberFormat="1" applyFont="1" applyBorder="1" applyAlignment="1">
      <alignment horizontal="center" vertical="center"/>
      <protection/>
    </xf>
    <xf numFmtId="1" fontId="41" fillId="0" borderId="35" xfId="45" applyNumberFormat="1" applyFont="1" applyBorder="1" applyAlignment="1">
      <alignment horizontal="center" vertical="center"/>
      <protection/>
    </xf>
    <xf numFmtId="1" fontId="0" fillId="0" borderId="46" xfId="45" applyNumberFormat="1" applyFont="1" applyBorder="1" applyAlignment="1">
      <alignment horizontal="right" vertical="top"/>
      <protection/>
    </xf>
    <xf numFmtId="1" fontId="0" fillId="0" borderId="47" xfId="45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5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5" applyNumberFormat="1" applyFont="1" applyBorder="1" applyAlignment="1">
      <alignment horizontal="center" vertical="center"/>
      <protection/>
    </xf>
    <xf numFmtId="1" fontId="46" fillId="0" borderId="52" xfId="45" applyNumberFormat="1" applyFont="1" applyBorder="1" applyAlignment="1">
      <alignment horizontal="center" vertical="center"/>
      <protection/>
    </xf>
    <xf numFmtId="1" fontId="46" fillId="0" borderId="53" xfId="45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5" applyNumberFormat="1" applyFont="1" applyBorder="1" applyAlignment="1" applyProtection="1">
      <alignment horizontal="center" vertical="center"/>
      <protection locked="0"/>
    </xf>
    <xf numFmtId="1" fontId="0" fillId="0" borderId="54" xfId="45" applyNumberFormat="1" applyFont="1" applyBorder="1" applyAlignment="1" applyProtection="1">
      <alignment horizontal="center" vertical="center"/>
      <protection locked="0"/>
    </xf>
    <xf numFmtId="1" fontId="0" fillId="0" borderId="55" xfId="45" applyNumberFormat="1" applyFont="1" applyBorder="1" applyAlignment="1" applyProtection="1">
      <alignment horizontal="center" vertical="center"/>
      <protection locked="0"/>
    </xf>
    <xf numFmtId="1" fontId="0" fillId="0" borderId="62" xfId="45" applyNumberFormat="1" applyFont="1" applyBorder="1" applyAlignment="1" applyProtection="1">
      <alignment horizontal="center" vertical="center"/>
      <protection locked="0"/>
    </xf>
    <xf numFmtId="1" fontId="0" fillId="0" borderId="56" xfId="45" applyNumberFormat="1" applyFont="1" applyBorder="1" applyAlignment="1" applyProtection="1">
      <alignment horizontal="center" vertical="center"/>
      <protection locked="0"/>
    </xf>
    <xf numFmtId="1" fontId="0" fillId="0" borderId="57" xfId="45" applyNumberFormat="1" applyFont="1" applyBorder="1" applyAlignment="1" applyProtection="1">
      <alignment horizontal="center" vertical="center"/>
      <protection locked="0"/>
    </xf>
    <xf numFmtId="1" fontId="0" fillId="0" borderId="63" xfId="45" applyNumberFormat="1" applyFont="1" applyBorder="1" applyAlignment="1" applyProtection="1">
      <alignment horizontal="center" vertical="center"/>
      <protection locked="0"/>
    </xf>
    <xf numFmtId="1" fontId="0" fillId="0" borderId="59" xfId="45" applyNumberFormat="1" applyFont="1" applyBorder="1" applyAlignment="1" applyProtection="1">
      <alignment horizontal="center" vertical="center"/>
      <protection locked="0"/>
    </xf>
    <xf numFmtId="1" fontId="0" fillId="0" borderId="60" xfId="45" applyNumberFormat="1" applyFont="1" applyBorder="1" applyAlignment="1" applyProtection="1">
      <alignment horizontal="center" vertical="center"/>
      <protection locked="0"/>
    </xf>
    <xf numFmtId="0" fontId="33" fillId="25" borderId="64" xfId="45" applyFont="1" applyFill="1" applyBorder="1" applyAlignment="1">
      <alignment/>
      <protection/>
    </xf>
    <xf numFmtId="0" fontId="33" fillId="25" borderId="65" xfId="45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0" fontId="29" fillId="26" borderId="68" xfId="0" applyFont="1" applyFill="1" applyBorder="1" applyAlignment="1">
      <alignment horizontal="center" vertical="center"/>
    </xf>
    <xf numFmtId="0" fontId="29" fillId="26" borderId="6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7" borderId="70" xfId="45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7" borderId="71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191" fontId="43" fillId="19" borderId="73" xfId="45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center" vertical="center"/>
      <protection locked="0"/>
    </xf>
    <xf numFmtId="191" fontId="43" fillId="19" borderId="75" xfId="45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6" xfId="0" applyFont="1" applyBorder="1" applyAlignment="1" applyProtection="1">
      <alignment horizontal="center" vertical="center"/>
      <protection locked="0"/>
    </xf>
    <xf numFmtId="191" fontId="39" fillId="0" borderId="77" xfId="45" applyNumberFormat="1" applyFont="1" applyBorder="1" applyAlignment="1">
      <alignment horizontal="center" vertical="center" wrapText="1"/>
      <protection/>
    </xf>
    <xf numFmtId="191" fontId="39" fillId="0" borderId="78" xfId="45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5" fillId="27" borderId="12" xfId="45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1" fontId="20" fillId="19" borderId="80" xfId="45" applyNumberFormat="1" applyFont="1" applyFill="1" applyBorder="1" applyAlignment="1">
      <alignment horizontal="center" vertical="center"/>
      <protection/>
    </xf>
    <xf numFmtId="191" fontId="20" fillId="19" borderId="81" xfId="45" applyNumberFormat="1" applyFont="1" applyFill="1" applyBorder="1" applyAlignment="1">
      <alignment horizontal="center" vertical="center"/>
      <protection/>
    </xf>
    <xf numFmtId="0" fontId="45" fillId="27" borderId="82" xfId="45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5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1" fontId="21" fillId="26" borderId="68" xfId="45" applyNumberFormat="1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84" xfId="0" applyFont="1" applyFill="1" applyBorder="1" applyAlignment="1" applyProtection="1">
      <alignment horizontal="right"/>
      <protection locked="0"/>
    </xf>
    <xf numFmtId="0" fontId="50" fillId="28" borderId="67" xfId="0" applyFont="1" applyFill="1" applyBorder="1" applyAlignment="1" applyProtection="1">
      <alignment horizontal="center" vertical="center"/>
      <protection locked="0"/>
    </xf>
    <xf numFmtId="0" fontId="51" fillId="28" borderId="67" xfId="0" applyFont="1" applyFill="1" applyBorder="1" applyAlignment="1" applyProtection="1">
      <alignment horizontal="center"/>
      <protection locked="0"/>
    </xf>
    <xf numFmtId="0" fontId="51" fillId="28" borderId="76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84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6" xfId="0" applyFont="1" applyBorder="1" applyAlignment="1" applyProtection="1">
      <alignment/>
      <protection locked="0"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84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84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6" xfId="0" applyFont="1" applyBorder="1" applyAlignment="1" applyProtection="1">
      <alignment/>
      <protection/>
    </xf>
    <xf numFmtId="191" fontId="20" fillId="19" borderId="81" xfId="45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lig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3</xdr:col>
      <xdr:colOff>257175</xdr:colOff>
      <xdr:row>2</xdr:row>
      <xdr:rowOff>266700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tabSelected="1" view="pageBreakPreview" zoomScale="74" zoomScaleSheetLayoutView="74" zoomScalePageLayoutView="0" workbookViewId="0" topLeftCell="A1">
      <pane ySplit="10" topLeftCell="A13" activePane="bottomLeft" state="frozen"/>
      <selection pane="topLeft" activeCell="A1" sqref="A1"/>
      <selection pane="bottomLeft" activeCell="H20" sqref="H20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1.28125" style="2" customWidth="1"/>
    <col min="6" max="6" width="17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/>
      <c r="E2" s="160" t="s">
        <v>46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67">
        <v>43086</v>
      </c>
      <c r="AM2" s="168"/>
      <c r="AN2" s="168"/>
      <c r="AO2" s="168"/>
      <c r="AP2" s="168"/>
      <c r="AQ2" s="168"/>
      <c r="AR2" s="168"/>
      <c r="AS2" s="168"/>
      <c r="AT2" s="168"/>
      <c r="AU2" s="169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13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0"/>
      <c r="AM3" s="171"/>
      <c r="AN3" s="171"/>
      <c r="AO3" s="171"/>
      <c r="AP3" s="171"/>
      <c r="AQ3" s="171"/>
      <c r="AR3" s="171"/>
      <c r="AS3" s="171"/>
      <c r="AT3" s="171"/>
      <c r="AU3" s="17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15</v>
      </c>
      <c r="E6" s="150" t="s">
        <v>2</v>
      </c>
      <c r="F6" s="154" t="s">
        <v>3</v>
      </c>
      <c r="G6" s="34"/>
      <c r="H6" s="152" t="s">
        <v>16</v>
      </c>
      <c r="I6" s="58"/>
      <c r="J6" s="140" t="s">
        <v>18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19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53"/>
      <c r="I7" s="49"/>
      <c r="J7" s="143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32</v>
      </c>
      <c r="C9" s="67"/>
      <c r="D9" s="63" t="s">
        <v>9</v>
      </c>
      <c r="E9" s="64"/>
      <c r="F9" s="65" t="s">
        <v>8</v>
      </c>
      <c r="G9" s="53"/>
      <c r="H9" s="57">
        <f>(SUM(H12:H57))/$B$9</f>
        <v>149.9375</v>
      </c>
      <c r="I9" s="53"/>
      <c r="J9" s="146">
        <f>SUM(J12:J111)/$B$9</f>
        <v>81.875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68.0625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0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27</v>
      </c>
      <c r="E12" s="111" t="s">
        <v>40</v>
      </c>
      <c r="F12" s="112" t="s">
        <v>60</v>
      </c>
      <c r="G12" s="12"/>
      <c r="H12" s="56">
        <f aca="true" t="shared" si="0" ref="H12:H43">SUM(J12,W12,AJ12)</f>
        <v>195</v>
      </c>
      <c r="I12" s="78"/>
      <c r="J12" s="107">
        <f aca="true" t="shared" si="1" ref="J12:J43">SUM(L12:U12)</f>
        <v>96</v>
      </c>
      <c r="K12" s="99">
        <f aca="true" t="shared" si="2" ref="K12:K43">RANK($J12,$J$12:$J$111)</f>
        <v>3</v>
      </c>
      <c r="L12" s="119">
        <v>9</v>
      </c>
      <c r="M12" s="120">
        <v>9</v>
      </c>
      <c r="N12" s="120">
        <v>9</v>
      </c>
      <c r="O12" s="120">
        <v>9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 aca="true" t="shared" si="3" ref="W12:W43">SUM(Y12:AH12)</f>
        <v>99</v>
      </c>
      <c r="X12" s="10">
        <f aca="true" t="shared" si="4" ref="X12:X43"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10</v>
      </c>
      <c r="AG12" s="120">
        <v>10</v>
      </c>
      <c r="AH12" s="121">
        <v>9</v>
      </c>
      <c r="AI12" s="46"/>
      <c r="AJ12" s="107">
        <f aca="true" t="shared" si="5" ref="AJ12:AJ36">SUM(AL12:AU12)</f>
        <v>0</v>
      </c>
      <c r="AK12" s="10">
        <f aca="true" t="shared" si="6" ref="AK12:AK43">RANK($AJ12,$AJ$12:$AJ$111)</f>
        <v>1</v>
      </c>
      <c r="AL12" s="119"/>
      <c r="AM12" s="120"/>
      <c r="AN12" s="120"/>
      <c r="AO12" s="120"/>
      <c r="AP12" s="120"/>
      <c r="AQ12" s="120"/>
      <c r="AR12" s="120"/>
      <c r="AS12" s="120"/>
      <c r="AT12" s="120"/>
      <c r="AU12" s="121"/>
      <c r="AV12" s="43"/>
    </row>
    <row r="13" spans="1:48" ht="37.5" customHeight="1">
      <c r="A13" s="43"/>
      <c r="B13" s="71">
        <v>2</v>
      </c>
      <c r="C13" s="69"/>
      <c r="D13" s="113">
        <v>31</v>
      </c>
      <c r="E13" s="114" t="s">
        <v>45</v>
      </c>
      <c r="F13" s="115" t="s">
        <v>60</v>
      </c>
      <c r="G13" s="12"/>
      <c r="H13" s="97">
        <f t="shared" si="0"/>
        <v>193</v>
      </c>
      <c r="I13" s="33"/>
      <c r="J13" s="108">
        <f t="shared" si="1"/>
        <v>98</v>
      </c>
      <c r="K13" s="100">
        <f t="shared" si="2"/>
        <v>1</v>
      </c>
      <c r="L13" s="122">
        <v>8</v>
      </c>
      <c r="M13" s="123">
        <v>10</v>
      </c>
      <c r="N13" s="123">
        <v>10</v>
      </c>
      <c r="O13" s="123">
        <v>10</v>
      </c>
      <c r="P13" s="123">
        <v>10</v>
      </c>
      <c r="Q13" s="123">
        <v>10</v>
      </c>
      <c r="R13" s="123">
        <v>10</v>
      </c>
      <c r="S13" s="123">
        <v>10</v>
      </c>
      <c r="T13" s="123">
        <v>10</v>
      </c>
      <c r="U13" s="124">
        <v>10</v>
      </c>
      <c r="V13" s="46"/>
      <c r="W13" s="108">
        <f t="shared" si="3"/>
        <v>95</v>
      </c>
      <c r="X13" s="100">
        <f t="shared" si="4"/>
        <v>2</v>
      </c>
      <c r="Y13" s="122">
        <v>10</v>
      </c>
      <c r="Z13" s="123">
        <v>10</v>
      </c>
      <c r="AA13" s="123">
        <v>10</v>
      </c>
      <c r="AB13" s="123">
        <v>10</v>
      </c>
      <c r="AC13" s="123">
        <v>10</v>
      </c>
      <c r="AD13" s="123">
        <v>9</v>
      </c>
      <c r="AE13" s="123">
        <v>9</v>
      </c>
      <c r="AF13" s="123">
        <v>9</v>
      </c>
      <c r="AG13" s="123">
        <v>9</v>
      </c>
      <c r="AH13" s="124">
        <v>9</v>
      </c>
      <c r="AI13" s="46"/>
      <c r="AJ13" s="108">
        <f t="shared" si="5"/>
        <v>0</v>
      </c>
      <c r="AK13" s="100">
        <f t="shared" si="6"/>
        <v>1</v>
      </c>
      <c r="AL13" s="122"/>
      <c r="AM13" s="123"/>
      <c r="AN13" s="123"/>
      <c r="AO13" s="123"/>
      <c r="AP13" s="123"/>
      <c r="AQ13" s="123"/>
      <c r="AR13" s="123"/>
      <c r="AS13" s="123"/>
      <c r="AT13" s="123"/>
      <c r="AU13" s="124"/>
      <c r="AV13" s="43"/>
    </row>
    <row r="14" spans="1:48" ht="37.5" customHeight="1">
      <c r="A14" s="43"/>
      <c r="B14" s="71">
        <v>3</v>
      </c>
      <c r="C14" s="69"/>
      <c r="D14" s="113">
        <v>32</v>
      </c>
      <c r="E14" s="114" t="s">
        <v>49</v>
      </c>
      <c r="F14" s="115" t="s">
        <v>60</v>
      </c>
      <c r="G14" s="12"/>
      <c r="H14" s="97">
        <f t="shared" si="0"/>
        <v>190</v>
      </c>
      <c r="I14" s="33"/>
      <c r="J14" s="108">
        <f t="shared" si="1"/>
        <v>95</v>
      </c>
      <c r="K14" s="100">
        <f t="shared" si="2"/>
        <v>5</v>
      </c>
      <c r="L14" s="122">
        <v>8</v>
      </c>
      <c r="M14" s="123">
        <v>9</v>
      </c>
      <c r="N14" s="123">
        <v>9</v>
      </c>
      <c r="O14" s="123">
        <v>9</v>
      </c>
      <c r="P14" s="123">
        <v>10</v>
      </c>
      <c r="Q14" s="123">
        <v>10</v>
      </c>
      <c r="R14" s="123">
        <v>10</v>
      </c>
      <c r="S14" s="123">
        <v>10</v>
      </c>
      <c r="T14" s="123">
        <v>10</v>
      </c>
      <c r="U14" s="124">
        <v>10</v>
      </c>
      <c r="V14" s="46"/>
      <c r="W14" s="108">
        <f t="shared" si="3"/>
        <v>95</v>
      </c>
      <c r="X14" s="100">
        <f t="shared" si="4"/>
        <v>2</v>
      </c>
      <c r="Y14" s="122">
        <v>10</v>
      </c>
      <c r="Z14" s="123">
        <v>10</v>
      </c>
      <c r="AA14" s="123">
        <v>10</v>
      </c>
      <c r="AB14" s="123">
        <v>10</v>
      </c>
      <c r="AC14" s="123">
        <v>10</v>
      </c>
      <c r="AD14" s="123">
        <v>9</v>
      </c>
      <c r="AE14" s="123">
        <v>9</v>
      </c>
      <c r="AF14" s="123">
        <v>9</v>
      </c>
      <c r="AG14" s="123">
        <v>9</v>
      </c>
      <c r="AH14" s="124">
        <v>9</v>
      </c>
      <c r="AI14" s="46"/>
      <c r="AJ14" s="108">
        <f t="shared" si="5"/>
        <v>0</v>
      </c>
      <c r="AK14" s="100">
        <f t="shared" si="6"/>
        <v>1</v>
      </c>
      <c r="AL14" s="122"/>
      <c r="AM14" s="123"/>
      <c r="AN14" s="123"/>
      <c r="AO14" s="123"/>
      <c r="AP14" s="123"/>
      <c r="AQ14" s="123"/>
      <c r="AR14" s="123"/>
      <c r="AS14" s="123"/>
      <c r="AT14" s="123"/>
      <c r="AU14" s="124"/>
      <c r="AV14" s="43"/>
    </row>
    <row r="15" spans="1:48" ht="37.5" customHeight="1">
      <c r="A15" s="43"/>
      <c r="B15" s="72">
        <v>4</v>
      </c>
      <c r="C15" s="69"/>
      <c r="D15" s="113">
        <v>26</v>
      </c>
      <c r="E15" s="114" t="s">
        <v>35</v>
      </c>
      <c r="F15" s="115" t="s">
        <v>36</v>
      </c>
      <c r="G15" s="12"/>
      <c r="H15" s="97">
        <f t="shared" si="0"/>
        <v>189</v>
      </c>
      <c r="I15" s="33"/>
      <c r="J15" s="108">
        <f t="shared" si="1"/>
        <v>96</v>
      </c>
      <c r="K15" s="100">
        <f t="shared" si="2"/>
        <v>3</v>
      </c>
      <c r="L15" s="122">
        <v>8</v>
      </c>
      <c r="M15" s="123">
        <v>9</v>
      </c>
      <c r="N15" s="123">
        <v>9</v>
      </c>
      <c r="O15" s="123">
        <v>10</v>
      </c>
      <c r="P15" s="123">
        <v>10</v>
      </c>
      <c r="Q15" s="123">
        <v>10</v>
      </c>
      <c r="R15" s="123">
        <v>10</v>
      </c>
      <c r="S15" s="123">
        <v>10</v>
      </c>
      <c r="T15" s="123">
        <v>10</v>
      </c>
      <c r="U15" s="124">
        <v>10</v>
      </c>
      <c r="V15" s="46"/>
      <c r="W15" s="108">
        <f t="shared" si="3"/>
        <v>93</v>
      </c>
      <c r="X15" s="100">
        <f t="shared" si="4"/>
        <v>5</v>
      </c>
      <c r="Y15" s="122">
        <v>10</v>
      </c>
      <c r="Z15" s="123">
        <v>10</v>
      </c>
      <c r="AA15" s="123">
        <v>10</v>
      </c>
      <c r="AB15" s="123">
        <v>10</v>
      </c>
      <c r="AC15" s="123">
        <v>9</v>
      </c>
      <c r="AD15" s="123">
        <v>9</v>
      </c>
      <c r="AE15" s="123">
        <v>9</v>
      </c>
      <c r="AF15" s="123">
        <v>9</v>
      </c>
      <c r="AG15" s="123">
        <v>9</v>
      </c>
      <c r="AH15" s="124">
        <v>8</v>
      </c>
      <c r="AI15" s="46"/>
      <c r="AJ15" s="108">
        <f t="shared" si="5"/>
        <v>0</v>
      </c>
      <c r="AK15" s="100">
        <f t="shared" si="6"/>
        <v>1</v>
      </c>
      <c r="AL15" s="122"/>
      <c r="AM15" s="123"/>
      <c r="AN15" s="123"/>
      <c r="AO15" s="123"/>
      <c r="AP15" s="123"/>
      <c r="AQ15" s="123"/>
      <c r="AR15" s="123"/>
      <c r="AS15" s="123"/>
      <c r="AT15" s="123"/>
      <c r="AU15" s="124"/>
      <c r="AV15" s="43"/>
    </row>
    <row r="16" spans="1:48" ht="37.5" customHeight="1">
      <c r="A16" s="43"/>
      <c r="B16" s="72">
        <v>5</v>
      </c>
      <c r="C16" s="69"/>
      <c r="D16" s="113">
        <v>21</v>
      </c>
      <c r="E16" s="114" t="s">
        <v>50</v>
      </c>
      <c r="F16" s="115" t="s">
        <v>36</v>
      </c>
      <c r="G16" s="12"/>
      <c r="H16" s="97">
        <f t="shared" si="0"/>
        <v>188</v>
      </c>
      <c r="I16" s="33"/>
      <c r="J16" s="108">
        <f t="shared" si="1"/>
        <v>94</v>
      </c>
      <c r="K16" s="100">
        <f t="shared" si="2"/>
        <v>6</v>
      </c>
      <c r="L16" s="122">
        <v>8</v>
      </c>
      <c r="M16" s="123">
        <v>9</v>
      </c>
      <c r="N16" s="123">
        <v>9</v>
      </c>
      <c r="O16" s="123">
        <v>9</v>
      </c>
      <c r="P16" s="123">
        <v>9</v>
      </c>
      <c r="Q16" s="123">
        <v>10</v>
      </c>
      <c r="R16" s="123">
        <v>10</v>
      </c>
      <c r="S16" s="123">
        <v>10</v>
      </c>
      <c r="T16" s="123">
        <v>10</v>
      </c>
      <c r="U16" s="124">
        <v>10</v>
      </c>
      <c r="V16" s="46"/>
      <c r="W16" s="108">
        <f t="shared" si="3"/>
        <v>94</v>
      </c>
      <c r="X16" s="100">
        <f t="shared" si="4"/>
        <v>4</v>
      </c>
      <c r="Y16" s="122">
        <v>10</v>
      </c>
      <c r="Z16" s="123">
        <v>10</v>
      </c>
      <c r="AA16" s="123">
        <v>10</v>
      </c>
      <c r="AB16" s="123">
        <v>10</v>
      </c>
      <c r="AC16" s="123">
        <v>9</v>
      </c>
      <c r="AD16" s="123">
        <v>9</v>
      </c>
      <c r="AE16" s="123">
        <v>9</v>
      </c>
      <c r="AF16" s="123">
        <v>9</v>
      </c>
      <c r="AG16" s="123">
        <v>9</v>
      </c>
      <c r="AH16" s="124">
        <v>9</v>
      </c>
      <c r="AI16" s="46"/>
      <c r="AJ16" s="108">
        <f t="shared" si="5"/>
        <v>0</v>
      </c>
      <c r="AK16" s="100">
        <f t="shared" si="6"/>
        <v>1</v>
      </c>
      <c r="AL16" s="122"/>
      <c r="AM16" s="123"/>
      <c r="AN16" s="123"/>
      <c r="AO16" s="123"/>
      <c r="AP16" s="123"/>
      <c r="AQ16" s="123"/>
      <c r="AR16" s="123"/>
      <c r="AS16" s="123"/>
      <c r="AT16" s="123"/>
      <c r="AU16" s="124"/>
      <c r="AV16" s="43"/>
    </row>
    <row r="17" spans="1:48" ht="37.5" customHeight="1">
      <c r="A17" s="43"/>
      <c r="B17" s="72">
        <v>6</v>
      </c>
      <c r="C17" s="69"/>
      <c r="D17" s="113">
        <v>25</v>
      </c>
      <c r="E17" s="114" t="s">
        <v>34</v>
      </c>
      <c r="F17" s="115" t="s">
        <v>61</v>
      </c>
      <c r="G17" s="12"/>
      <c r="H17" s="97">
        <f t="shared" si="0"/>
        <v>184</v>
      </c>
      <c r="I17" s="33"/>
      <c r="J17" s="108">
        <f t="shared" si="1"/>
        <v>92</v>
      </c>
      <c r="K17" s="100">
        <f t="shared" si="2"/>
        <v>9</v>
      </c>
      <c r="L17" s="122">
        <v>8</v>
      </c>
      <c r="M17" s="123">
        <v>9</v>
      </c>
      <c r="N17" s="123">
        <v>9</v>
      </c>
      <c r="O17" s="123">
        <v>9</v>
      </c>
      <c r="P17" s="123">
        <v>9</v>
      </c>
      <c r="Q17" s="123">
        <v>9</v>
      </c>
      <c r="R17" s="123">
        <v>9</v>
      </c>
      <c r="S17" s="123">
        <v>10</v>
      </c>
      <c r="T17" s="123">
        <v>10</v>
      </c>
      <c r="U17" s="124">
        <v>10</v>
      </c>
      <c r="V17" s="46"/>
      <c r="W17" s="108">
        <f t="shared" si="3"/>
        <v>92</v>
      </c>
      <c r="X17" s="100">
        <f t="shared" si="4"/>
        <v>6</v>
      </c>
      <c r="Y17" s="122">
        <v>10</v>
      </c>
      <c r="Z17" s="123">
        <v>10</v>
      </c>
      <c r="AA17" s="123">
        <v>10</v>
      </c>
      <c r="AB17" s="123">
        <v>9</v>
      </c>
      <c r="AC17" s="123">
        <v>9</v>
      </c>
      <c r="AD17" s="123">
        <v>9</v>
      </c>
      <c r="AE17" s="123">
        <v>9</v>
      </c>
      <c r="AF17" s="123">
        <v>9</v>
      </c>
      <c r="AG17" s="123">
        <v>9</v>
      </c>
      <c r="AH17" s="124">
        <v>8</v>
      </c>
      <c r="AI17" s="46"/>
      <c r="AJ17" s="108">
        <f t="shared" si="5"/>
        <v>0</v>
      </c>
      <c r="AK17" s="100">
        <f t="shared" si="6"/>
        <v>1</v>
      </c>
      <c r="AL17" s="122"/>
      <c r="AM17" s="123"/>
      <c r="AN17" s="123"/>
      <c r="AO17" s="123"/>
      <c r="AP17" s="123"/>
      <c r="AQ17" s="123"/>
      <c r="AR17" s="123"/>
      <c r="AS17" s="123"/>
      <c r="AT17" s="123"/>
      <c r="AU17" s="124"/>
      <c r="AV17" s="43"/>
    </row>
    <row r="18" spans="1:48" ht="37.5" customHeight="1">
      <c r="A18" s="43"/>
      <c r="B18" s="72">
        <v>7</v>
      </c>
      <c r="C18" s="69"/>
      <c r="D18" s="113">
        <v>19</v>
      </c>
      <c r="E18" s="114" t="s">
        <v>41</v>
      </c>
      <c r="F18" s="115" t="s">
        <v>36</v>
      </c>
      <c r="G18" s="12"/>
      <c r="H18" s="97">
        <f t="shared" si="0"/>
        <v>183</v>
      </c>
      <c r="I18" s="33"/>
      <c r="J18" s="108">
        <f t="shared" si="1"/>
        <v>91</v>
      </c>
      <c r="K18" s="100">
        <f t="shared" si="2"/>
        <v>10</v>
      </c>
      <c r="L18" s="122">
        <v>8</v>
      </c>
      <c r="M18" s="123">
        <v>8</v>
      </c>
      <c r="N18" s="123">
        <v>8</v>
      </c>
      <c r="O18" s="123">
        <v>9</v>
      </c>
      <c r="P18" s="123">
        <v>9</v>
      </c>
      <c r="Q18" s="123">
        <v>9</v>
      </c>
      <c r="R18" s="123">
        <v>10</v>
      </c>
      <c r="S18" s="123">
        <v>10</v>
      </c>
      <c r="T18" s="123">
        <v>10</v>
      </c>
      <c r="U18" s="124">
        <v>10</v>
      </c>
      <c r="V18" s="46"/>
      <c r="W18" s="108">
        <f t="shared" si="3"/>
        <v>92</v>
      </c>
      <c r="X18" s="100">
        <f t="shared" si="4"/>
        <v>6</v>
      </c>
      <c r="Y18" s="122">
        <v>10</v>
      </c>
      <c r="Z18" s="123">
        <v>10</v>
      </c>
      <c r="AA18" s="123">
        <v>10</v>
      </c>
      <c r="AB18" s="123">
        <v>10</v>
      </c>
      <c r="AC18" s="123">
        <v>9</v>
      </c>
      <c r="AD18" s="123">
        <v>9</v>
      </c>
      <c r="AE18" s="123">
        <v>9</v>
      </c>
      <c r="AF18" s="123">
        <v>9</v>
      </c>
      <c r="AG18" s="123">
        <v>8</v>
      </c>
      <c r="AH18" s="124">
        <v>8</v>
      </c>
      <c r="AI18" s="46"/>
      <c r="AJ18" s="108">
        <f t="shared" si="5"/>
        <v>0</v>
      </c>
      <c r="AK18" s="100">
        <f t="shared" si="6"/>
        <v>1</v>
      </c>
      <c r="AL18" s="122"/>
      <c r="AM18" s="123"/>
      <c r="AN18" s="123"/>
      <c r="AO18" s="123"/>
      <c r="AP18" s="123"/>
      <c r="AQ18" s="123"/>
      <c r="AR18" s="123"/>
      <c r="AS18" s="123"/>
      <c r="AT18" s="123"/>
      <c r="AU18" s="124"/>
      <c r="AV18" s="43"/>
    </row>
    <row r="19" spans="1:48" ht="37.5" customHeight="1">
      <c r="A19" s="43"/>
      <c r="B19" s="72">
        <v>8</v>
      </c>
      <c r="C19" s="69"/>
      <c r="D19" s="113">
        <v>17</v>
      </c>
      <c r="E19" s="114" t="s">
        <v>53</v>
      </c>
      <c r="F19" s="115" t="s">
        <v>37</v>
      </c>
      <c r="G19" s="12"/>
      <c r="H19" s="97">
        <f t="shared" si="0"/>
        <v>175</v>
      </c>
      <c r="I19" s="33"/>
      <c r="J19" s="108">
        <f t="shared" si="1"/>
        <v>88</v>
      </c>
      <c r="K19" s="100">
        <f t="shared" si="2"/>
        <v>13</v>
      </c>
      <c r="L19" s="122">
        <v>8</v>
      </c>
      <c r="M19" s="123">
        <v>8</v>
      </c>
      <c r="N19" s="123">
        <v>8</v>
      </c>
      <c r="O19" s="123">
        <v>9</v>
      </c>
      <c r="P19" s="123">
        <v>9</v>
      </c>
      <c r="Q19" s="123">
        <v>9</v>
      </c>
      <c r="R19" s="123">
        <v>9</v>
      </c>
      <c r="S19" s="123">
        <v>9</v>
      </c>
      <c r="T19" s="123">
        <v>9</v>
      </c>
      <c r="U19" s="124">
        <v>10</v>
      </c>
      <c r="V19" s="46"/>
      <c r="W19" s="108">
        <f t="shared" si="3"/>
        <v>87</v>
      </c>
      <c r="X19" s="100">
        <f t="shared" si="4"/>
        <v>9</v>
      </c>
      <c r="Y19" s="122">
        <v>10</v>
      </c>
      <c r="Z19" s="123">
        <v>10</v>
      </c>
      <c r="AA19" s="123">
        <v>9</v>
      </c>
      <c r="AB19" s="123">
        <v>9</v>
      </c>
      <c r="AC19" s="123">
        <v>9</v>
      </c>
      <c r="AD19" s="123">
        <v>9</v>
      </c>
      <c r="AE19" s="123">
        <v>8</v>
      </c>
      <c r="AF19" s="123">
        <v>8</v>
      </c>
      <c r="AG19" s="123">
        <v>8</v>
      </c>
      <c r="AH19" s="124">
        <v>7</v>
      </c>
      <c r="AI19" s="46"/>
      <c r="AJ19" s="108">
        <f t="shared" si="5"/>
        <v>0</v>
      </c>
      <c r="AK19" s="100">
        <f t="shared" si="6"/>
        <v>1</v>
      </c>
      <c r="AL19" s="122"/>
      <c r="AM19" s="123"/>
      <c r="AN19" s="123"/>
      <c r="AO19" s="123"/>
      <c r="AP19" s="123"/>
      <c r="AQ19" s="123"/>
      <c r="AR19" s="123"/>
      <c r="AS19" s="123"/>
      <c r="AT19" s="123"/>
      <c r="AU19" s="124"/>
      <c r="AV19" s="43"/>
    </row>
    <row r="20" spans="1:48" ht="37.5" customHeight="1">
      <c r="A20" s="43"/>
      <c r="B20" s="72">
        <v>9</v>
      </c>
      <c r="C20" s="69"/>
      <c r="D20" s="113">
        <v>24</v>
      </c>
      <c r="E20" s="114" t="s">
        <v>43</v>
      </c>
      <c r="F20" s="115" t="s">
        <v>61</v>
      </c>
      <c r="G20" s="12"/>
      <c r="H20" s="97">
        <f t="shared" si="0"/>
        <v>170</v>
      </c>
      <c r="I20" s="33"/>
      <c r="J20" s="108">
        <f t="shared" si="1"/>
        <v>89</v>
      </c>
      <c r="K20" s="100">
        <f t="shared" si="2"/>
        <v>11</v>
      </c>
      <c r="L20" s="122">
        <v>7</v>
      </c>
      <c r="M20" s="123">
        <v>7</v>
      </c>
      <c r="N20" s="123">
        <v>8</v>
      </c>
      <c r="O20" s="123">
        <v>9</v>
      </c>
      <c r="P20" s="123">
        <v>9</v>
      </c>
      <c r="Q20" s="123">
        <v>9</v>
      </c>
      <c r="R20" s="123">
        <v>10</v>
      </c>
      <c r="S20" s="123">
        <v>10</v>
      </c>
      <c r="T20" s="123">
        <v>10</v>
      </c>
      <c r="U20" s="124">
        <v>10</v>
      </c>
      <c r="V20" s="46"/>
      <c r="W20" s="108">
        <f t="shared" si="3"/>
        <v>81</v>
      </c>
      <c r="X20" s="100">
        <f t="shared" si="4"/>
        <v>11</v>
      </c>
      <c r="Y20" s="122">
        <v>10</v>
      </c>
      <c r="Z20" s="123">
        <v>9</v>
      </c>
      <c r="AA20" s="123">
        <v>9</v>
      </c>
      <c r="AB20" s="123">
        <v>9</v>
      </c>
      <c r="AC20" s="123">
        <v>8</v>
      </c>
      <c r="AD20" s="123">
        <v>8</v>
      </c>
      <c r="AE20" s="123">
        <v>8</v>
      </c>
      <c r="AF20" s="123">
        <v>8</v>
      </c>
      <c r="AG20" s="123">
        <v>6</v>
      </c>
      <c r="AH20" s="124">
        <v>6</v>
      </c>
      <c r="AI20" s="46"/>
      <c r="AJ20" s="108">
        <f t="shared" si="5"/>
        <v>0</v>
      </c>
      <c r="AK20" s="100">
        <f t="shared" si="6"/>
        <v>1</v>
      </c>
      <c r="AL20" s="122"/>
      <c r="AM20" s="123"/>
      <c r="AN20" s="123"/>
      <c r="AO20" s="123"/>
      <c r="AP20" s="123"/>
      <c r="AQ20" s="123"/>
      <c r="AR20" s="123"/>
      <c r="AS20" s="123"/>
      <c r="AT20" s="123"/>
      <c r="AU20" s="124"/>
      <c r="AV20" s="43"/>
    </row>
    <row r="21" spans="1:48" ht="37.5" customHeight="1">
      <c r="A21" s="43"/>
      <c r="B21" s="72">
        <v>10</v>
      </c>
      <c r="C21" s="69"/>
      <c r="D21" s="113">
        <v>15</v>
      </c>
      <c r="E21" s="114" t="s">
        <v>55</v>
      </c>
      <c r="F21" s="115" t="s">
        <v>36</v>
      </c>
      <c r="G21" s="12"/>
      <c r="H21" s="97">
        <f t="shared" si="0"/>
        <v>169</v>
      </c>
      <c r="I21" s="33"/>
      <c r="J21" s="108">
        <f t="shared" si="1"/>
        <v>93</v>
      </c>
      <c r="K21" s="100">
        <f t="shared" si="2"/>
        <v>8</v>
      </c>
      <c r="L21" s="122">
        <v>8</v>
      </c>
      <c r="M21" s="123">
        <v>9</v>
      </c>
      <c r="N21" s="123">
        <v>9</v>
      </c>
      <c r="O21" s="123">
        <v>9</v>
      </c>
      <c r="P21" s="123">
        <v>9</v>
      </c>
      <c r="Q21" s="123">
        <v>9</v>
      </c>
      <c r="R21" s="123">
        <v>10</v>
      </c>
      <c r="S21" s="123">
        <v>10</v>
      </c>
      <c r="T21" s="123">
        <v>10</v>
      </c>
      <c r="U21" s="124">
        <v>10</v>
      </c>
      <c r="V21" s="46"/>
      <c r="W21" s="108">
        <f t="shared" si="3"/>
        <v>76</v>
      </c>
      <c r="X21" s="100">
        <f t="shared" si="4"/>
        <v>13</v>
      </c>
      <c r="Y21" s="122">
        <v>9</v>
      </c>
      <c r="Z21" s="123">
        <v>9</v>
      </c>
      <c r="AA21" s="123">
        <v>9</v>
      </c>
      <c r="AB21" s="123">
        <v>9</v>
      </c>
      <c r="AC21" s="123">
        <v>8</v>
      </c>
      <c r="AD21" s="123">
        <v>8</v>
      </c>
      <c r="AE21" s="123">
        <v>7</v>
      </c>
      <c r="AF21" s="123">
        <v>7</v>
      </c>
      <c r="AG21" s="123">
        <v>5</v>
      </c>
      <c r="AH21" s="124">
        <v>5</v>
      </c>
      <c r="AI21" s="46"/>
      <c r="AJ21" s="108">
        <f t="shared" si="5"/>
        <v>0</v>
      </c>
      <c r="AK21" s="100">
        <f t="shared" si="6"/>
        <v>1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9</v>
      </c>
      <c r="E22" s="114" t="s">
        <v>47</v>
      </c>
      <c r="F22" s="115" t="s">
        <v>36</v>
      </c>
      <c r="G22" s="12"/>
      <c r="H22" s="97">
        <f t="shared" si="0"/>
        <v>168</v>
      </c>
      <c r="I22" s="33"/>
      <c r="J22" s="108">
        <f t="shared" si="1"/>
        <v>89</v>
      </c>
      <c r="K22" s="100">
        <f t="shared" si="2"/>
        <v>11</v>
      </c>
      <c r="L22" s="122">
        <v>8</v>
      </c>
      <c r="M22" s="123">
        <v>8</v>
      </c>
      <c r="N22" s="123">
        <v>8</v>
      </c>
      <c r="O22" s="123">
        <v>9</v>
      </c>
      <c r="P22" s="123">
        <v>9</v>
      </c>
      <c r="Q22" s="123">
        <v>9</v>
      </c>
      <c r="R22" s="123">
        <v>9</v>
      </c>
      <c r="S22" s="123">
        <v>9</v>
      </c>
      <c r="T22" s="123">
        <v>10</v>
      </c>
      <c r="U22" s="124">
        <v>10</v>
      </c>
      <c r="V22" s="46"/>
      <c r="W22" s="108">
        <f t="shared" si="3"/>
        <v>79</v>
      </c>
      <c r="X22" s="100">
        <f t="shared" si="4"/>
        <v>12</v>
      </c>
      <c r="Y22" s="122">
        <v>10</v>
      </c>
      <c r="Z22" s="123">
        <v>9</v>
      </c>
      <c r="AA22" s="123">
        <v>8</v>
      </c>
      <c r="AB22" s="123">
        <v>8</v>
      </c>
      <c r="AC22" s="123">
        <v>8</v>
      </c>
      <c r="AD22" s="123">
        <v>8</v>
      </c>
      <c r="AE22" s="123">
        <v>7</v>
      </c>
      <c r="AF22" s="123">
        <v>7</v>
      </c>
      <c r="AG22" s="123">
        <v>7</v>
      </c>
      <c r="AH22" s="124">
        <v>7</v>
      </c>
      <c r="AI22" s="46"/>
      <c r="AJ22" s="108">
        <f t="shared" si="5"/>
        <v>0</v>
      </c>
      <c r="AK22" s="100">
        <f t="shared" si="6"/>
        <v>1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20</v>
      </c>
      <c r="E23" s="114" t="s">
        <v>51</v>
      </c>
      <c r="F23" s="115" t="s">
        <v>28</v>
      </c>
      <c r="G23" s="12"/>
      <c r="H23" s="97">
        <f t="shared" si="0"/>
        <v>166</v>
      </c>
      <c r="I23" s="33"/>
      <c r="J23" s="108">
        <f t="shared" si="1"/>
        <v>94</v>
      </c>
      <c r="K23" s="100">
        <f t="shared" si="2"/>
        <v>6</v>
      </c>
      <c r="L23" s="122">
        <v>8</v>
      </c>
      <c r="M23" s="123">
        <v>9</v>
      </c>
      <c r="N23" s="123">
        <v>9</v>
      </c>
      <c r="O23" s="123">
        <v>9</v>
      </c>
      <c r="P23" s="123">
        <v>9</v>
      </c>
      <c r="Q23" s="123">
        <v>10</v>
      </c>
      <c r="R23" s="123">
        <v>10</v>
      </c>
      <c r="S23" s="123">
        <v>10</v>
      </c>
      <c r="T23" s="123">
        <v>10</v>
      </c>
      <c r="U23" s="124">
        <v>10</v>
      </c>
      <c r="V23" s="46"/>
      <c r="W23" s="108">
        <f t="shared" si="3"/>
        <v>72</v>
      </c>
      <c r="X23" s="100">
        <f t="shared" si="4"/>
        <v>15</v>
      </c>
      <c r="Y23" s="122">
        <v>10</v>
      </c>
      <c r="Z23" s="123">
        <v>9</v>
      </c>
      <c r="AA23" s="123">
        <v>9</v>
      </c>
      <c r="AB23" s="123">
        <v>9</v>
      </c>
      <c r="AC23" s="123">
        <v>8</v>
      </c>
      <c r="AD23" s="123">
        <v>8</v>
      </c>
      <c r="AE23" s="123">
        <v>8</v>
      </c>
      <c r="AF23" s="123">
        <v>7</v>
      </c>
      <c r="AG23" s="123">
        <v>4</v>
      </c>
      <c r="AH23" s="124">
        <v>0</v>
      </c>
      <c r="AI23" s="46"/>
      <c r="AJ23" s="108">
        <f t="shared" si="5"/>
        <v>0</v>
      </c>
      <c r="AK23" s="100">
        <f t="shared" si="6"/>
        <v>1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23</v>
      </c>
      <c r="E24" s="114" t="s">
        <v>30</v>
      </c>
      <c r="F24" s="115" t="s">
        <v>31</v>
      </c>
      <c r="G24" s="12"/>
      <c r="H24" s="97">
        <f t="shared" si="0"/>
        <v>164</v>
      </c>
      <c r="I24" s="33"/>
      <c r="J24" s="108">
        <f t="shared" si="1"/>
        <v>98</v>
      </c>
      <c r="K24" s="100">
        <f t="shared" si="2"/>
        <v>1</v>
      </c>
      <c r="L24" s="122">
        <v>9</v>
      </c>
      <c r="M24" s="123">
        <v>9</v>
      </c>
      <c r="N24" s="123">
        <v>10</v>
      </c>
      <c r="O24" s="123">
        <v>10</v>
      </c>
      <c r="P24" s="123">
        <v>10</v>
      </c>
      <c r="Q24" s="123">
        <v>10</v>
      </c>
      <c r="R24" s="123">
        <v>10</v>
      </c>
      <c r="S24" s="123">
        <v>10</v>
      </c>
      <c r="T24" s="123">
        <v>10</v>
      </c>
      <c r="U24" s="124">
        <v>10</v>
      </c>
      <c r="V24" s="46"/>
      <c r="W24" s="108">
        <f t="shared" si="3"/>
        <v>66</v>
      </c>
      <c r="X24" s="100">
        <f t="shared" si="4"/>
        <v>20</v>
      </c>
      <c r="Y24" s="122">
        <v>10</v>
      </c>
      <c r="Z24" s="123">
        <v>9</v>
      </c>
      <c r="AA24" s="123">
        <v>8</v>
      </c>
      <c r="AB24" s="123">
        <v>8</v>
      </c>
      <c r="AC24" s="123">
        <v>7</v>
      </c>
      <c r="AD24" s="123">
        <v>7</v>
      </c>
      <c r="AE24" s="123">
        <v>7</v>
      </c>
      <c r="AF24" s="123">
        <v>5</v>
      </c>
      <c r="AG24" s="123">
        <v>4</v>
      </c>
      <c r="AH24" s="124">
        <v>1</v>
      </c>
      <c r="AI24" s="46"/>
      <c r="AJ24" s="108">
        <f t="shared" si="5"/>
        <v>0</v>
      </c>
      <c r="AK24" s="100">
        <f t="shared" si="6"/>
        <v>1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28</v>
      </c>
      <c r="E25" s="114" t="s">
        <v>42</v>
      </c>
      <c r="F25" s="115" t="s">
        <v>36</v>
      </c>
      <c r="G25" s="12"/>
      <c r="H25" s="97">
        <f t="shared" si="0"/>
        <v>163</v>
      </c>
      <c r="I25" s="33"/>
      <c r="J25" s="108">
        <f t="shared" si="1"/>
        <v>74</v>
      </c>
      <c r="K25" s="100">
        <f t="shared" si="2"/>
        <v>27</v>
      </c>
      <c r="L25" s="122">
        <v>6</v>
      </c>
      <c r="M25" s="123">
        <v>6</v>
      </c>
      <c r="N25" s="123">
        <v>7</v>
      </c>
      <c r="O25" s="123">
        <v>7</v>
      </c>
      <c r="P25" s="123">
        <v>8</v>
      </c>
      <c r="Q25" s="123">
        <v>8</v>
      </c>
      <c r="R25" s="123">
        <v>8</v>
      </c>
      <c r="S25" s="123">
        <v>8</v>
      </c>
      <c r="T25" s="123">
        <v>8</v>
      </c>
      <c r="U25" s="124">
        <v>8</v>
      </c>
      <c r="V25" s="46"/>
      <c r="W25" s="108">
        <f t="shared" si="3"/>
        <v>89</v>
      </c>
      <c r="X25" s="100">
        <f t="shared" si="4"/>
        <v>8</v>
      </c>
      <c r="Y25" s="122">
        <v>10</v>
      </c>
      <c r="Z25" s="123">
        <v>10</v>
      </c>
      <c r="AA25" s="123">
        <v>9</v>
      </c>
      <c r="AB25" s="123">
        <v>9</v>
      </c>
      <c r="AC25" s="123">
        <v>9</v>
      </c>
      <c r="AD25" s="123">
        <v>9</v>
      </c>
      <c r="AE25" s="123">
        <v>9</v>
      </c>
      <c r="AF25" s="123">
        <v>8</v>
      </c>
      <c r="AG25" s="123">
        <v>8</v>
      </c>
      <c r="AH25" s="124">
        <v>8</v>
      </c>
      <c r="AI25" s="46"/>
      <c r="AJ25" s="108">
        <f t="shared" si="5"/>
        <v>0</v>
      </c>
      <c r="AK25" s="100">
        <f t="shared" si="6"/>
        <v>1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7</v>
      </c>
      <c r="E26" s="114" t="s">
        <v>57</v>
      </c>
      <c r="F26" s="115" t="s">
        <v>39</v>
      </c>
      <c r="G26" s="12"/>
      <c r="H26" s="97">
        <f t="shared" si="0"/>
        <v>157</v>
      </c>
      <c r="I26" s="33"/>
      <c r="J26" s="108">
        <f t="shared" si="1"/>
        <v>70</v>
      </c>
      <c r="K26" s="100">
        <f t="shared" si="2"/>
        <v>28</v>
      </c>
      <c r="L26" s="122">
        <v>6</v>
      </c>
      <c r="M26" s="123">
        <v>6</v>
      </c>
      <c r="N26" s="123">
        <v>6</v>
      </c>
      <c r="O26" s="123">
        <v>6</v>
      </c>
      <c r="P26" s="123">
        <v>7</v>
      </c>
      <c r="Q26" s="123">
        <v>7</v>
      </c>
      <c r="R26" s="123">
        <v>7</v>
      </c>
      <c r="S26" s="123">
        <v>8</v>
      </c>
      <c r="T26" s="123">
        <v>8</v>
      </c>
      <c r="U26" s="124">
        <v>9</v>
      </c>
      <c r="V26" s="46"/>
      <c r="W26" s="108">
        <f t="shared" si="3"/>
        <v>87</v>
      </c>
      <c r="X26" s="100">
        <f t="shared" si="4"/>
        <v>9</v>
      </c>
      <c r="Y26" s="122">
        <v>10</v>
      </c>
      <c r="Z26" s="123">
        <v>10</v>
      </c>
      <c r="AA26" s="123">
        <v>10</v>
      </c>
      <c r="AB26" s="123">
        <v>9</v>
      </c>
      <c r="AC26" s="123">
        <v>9</v>
      </c>
      <c r="AD26" s="123">
        <v>9</v>
      </c>
      <c r="AE26" s="123">
        <v>8</v>
      </c>
      <c r="AF26" s="123">
        <v>8</v>
      </c>
      <c r="AG26" s="123">
        <v>7</v>
      </c>
      <c r="AH26" s="124">
        <v>7</v>
      </c>
      <c r="AI26" s="46"/>
      <c r="AJ26" s="108">
        <f t="shared" si="5"/>
        <v>0</v>
      </c>
      <c r="AK26" s="100">
        <f t="shared" si="6"/>
        <v>1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6</v>
      </c>
      <c r="E27" s="114" t="s">
        <v>58</v>
      </c>
      <c r="F27" s="115" t="s">
        <v>39</v>
      </c>
      <c r="G27" s="12"/>
      <c r="H27" s="97">
        <f t="shared" si="0"/>
        <v>157</v>
      </c>
      <c r="I27" s="33"/>
      <c r="J27" s="108">
        <f t="shared" si="1"/>
        <v>84</v>
      </c>
      <c r="K27" s="100">
        <f t="shared" si="2"/>
        <v>17</v>
      </c>
      <c r="L27" s="122">
        <v>7</v>
      </c>
      <c r="M27" s="123">
        <v>7</v>
      </c>
      <c r="N27" s="123">
        <v>8</v>
      </c>
      <c r="O27" s="123">
        <v>8</v>
      </c>
      <c r="P27" s="123">
        <v>8</v>
      </c>
      <c r="Q27" s="123">
        <v>9</v>
      </c>
      <c r="R27" s="123">
        <v>9</v>
      </c>
      <c r="S27" s="123">
        <v>9</v>
      </c>
      <c r="T27" s="123">
        <v>9</v>
      </c>
      <c r="U27" s="124">
        <v>10</v>
      </c>
      <c r="V27" s="46"/>
      <c r="W27" s="108">
        <f t="shared" si="3"/>
        <v>73</v>
      </c>
      <c r="X27" s="100">
        <f t="shared" si="4"/>
        <v>14</v>
      </c>
      <c r="Y27" s="122">
        <v>9</v>
      </c>
      <c r="Z27" s="123">
        <v>9</v>
      </c>
      <c r="AA27" s="123">
        <v>8</v>
      </c>
      <c r="AB27" s="123">
        <v>8</v>
      </c>
      <c r="AC27" s="123">
        <v>8</v>
      </c>
      <c r="AD27" s="123">
        <v>7</v>
      </c>
      <c r="AE27" s="123">
        <v>7</v>
      </c>
      <c r="AF27" s="123">
        <v>6</v>
      </c>
      <c r="AG27" s="123">
        <v>6</v>
      </c>
      <c r="AH27" s="124">
        <v>5</v>
      </c>
      <c r="AI27" s="46"/>
      <c r="AJ27" s="108">
        <f t="shared" si="5"/>
        <v>0</v>
      </c>
      <c r="AK27" s="100">
        <f t="shared" si="6"/>
        <v>1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16</v>
      </c>
      <c r="E28" s="114" t="s">
        <v>54</v>
      </c>
      <c r="F28" s="115" t="s">
        <v>37</v>
      </c>
      <c r="G28" s="12"/>
      <c r="H28" s="97">
        <f t="shared" si="0"/>
        <v>153</v>
      </c>
      <c r="I28" s="33"/>
      <c r="J28" s="108">
        <f t="shared" si="1"/>
        <v>82</v>
      </c>
      <c r="K28" s="100">
        <f t="shared" si="2"/>
        <v>21</v>
      </c>
      <c r="L28" s="122">
        <v>7</v>
      </c>
      <c r="M28" s="123">
        <v>7</v>
      </c>
      <c r="N28" s="123">
        <v>8</v>
      </c>
      <c r="O28" s="123">
        <v>8</v>
      </c>
      <c r="P28" s="123">
        <v>8</v>
      </c>
      <c r="Q28" s="123">
        <v>8</v>
      </c>
      <c r="R28" s="123">
        <v>8</v>
      </c>
      <c r="S28" s="123">
        <v>9</v>
      </c>
      <c r="T28" s="123">
        <v>9</v>
      </c>
      <c r="U28" s="124">
        <v>10</v>
      </c>
      <c r="V28" s="46"/>
      <c r="W28" s="108">
        <f t="shared" si="3"/>
        <v>71</v>
      </c>
      <c r="X28" s="100">
        <f t="shared" si="4"/>
        <v>16</v>
      </c>
      <c r="Y28" s="122">
        <v>9</v>
      </c>
      <c r="Z28" s="123">
        <v>8</v>
      </c>
      <c r="AA28" s="123">
        <v>8</v>
      </c>
      <c r="AB28" s="123">
        <v>8</v>
      </c>
      <c r="AC28" s="123">
        <v>7</v>
      </c>
      <c r="AD28" s="123">
        <v>7</v>
      </c>
      <c r="AE28" s="123">
        <v>7</v>
      </c>
      <c r="AF28" s="123">
        <v>6</v>
      </c>
      <c r="AG28" s="123">
        <v>6</v>
      </c>
      <c r="AH28" s="124">
        <v>5</v>
      </c>
      <c r="AI28" s="46"/>
      <c r="AJ28" s="108">
        <f t="shared" si="5"/>
        <v>0</v>
      </c>
      <c r="AK28" s="100">
        <f t="shared" si="6"/>
        <v>1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 t="s">
        <v>52</v>
      </c>
      <c r="F29" s="115" t="s">
        <v>36</v>
      </c>
      <c r="G29" s="12"/>
      <c r="H29" s="97">
        <f t="shared" si="0"/>
        <v>152</v>
      </c>
      <c r="I29" s="33"/>
      <c r="J29" s="108">
        <f t="shared" si="1"/>
        <v>85</v>
      </c>
      <c r="K29" s="100">
        <f t="shared" si="2"/>
        <v>16</v>
      </c>
      <c r="L29" s="122">
        <v>7</v>
      </c>
      <c r="M29" s="123">
        <v>7</v>
      </c>
      <c r="N29" s="123">
        <v>8</v>
      </c>
      <c r="O29" s="123">
        <v>8</v>
      </c>
      <c r="P29" s="123">
        <v>8</v>
      </c>
      <c r="Q29" s="123">
        <v>9</v>
      </c>
      <c r="R29" s="123">
        <v>9</v>
      </c>
      <c r="S29" s="123">
        <v>9</v>
      </c>
      <c r="T29" s="123">
        <v>10</v>
      </c>
      <c r="U29" s="124">
        <v>10</v>
      </c>
      <c r="V29" s="46"/>
      <c r="W29" s="108">
        <f t="shared" si="3"/>
        <v>67</v>
      </c>
      <c r="X29" s="100">
        <f t="shared" si="4"/>
        <v>18</v>
      </c>
      <c r="Y29" s="122">
        <v>9</v>
      </c>
      <c r="Z29" s="123">
        <v>9</v>
      </c>
      <c r="AA29" s="123">
        <v>8</v>
      </c>
      <c r="AB29" s="123">
        <v>8</v>
      </c>
      <c r="AC29" s="123">
        <v>8</v>
      </c>
      <c r="AD29" s="123">
        <v>7</v>
      </c>
      <c r="AE29" s="123">
        <v>6</v>
      </c>
      <c r="AF29" s="123">
        <v>5</v>
      </c>
      <c r="AG29" s="123">
        <v>5</v>
      </c>
      <c r="AH29" s="124">
        <v>2</v>
      </c>
      <c r="AI29" s="46"/>
      <c r="AJ29" s="108">
        <f t="shared" si="5"/>
        <v>0</v>
      </c>
      <c r="AK29" s="100">
        <f t="shared" si="6"/>
        <v>1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10</v>
      </c>
      <c r="E30" s="114" t="s">
        <v>48</v>
      </c>
      <c r="F30" s="115" t="s">
        <v>36</v>
      </c>
      <c r="G30" s="12"/>
      <c r="H30" s="97">
        <f t="shared" si="0"/>
        <v>151</v>
      </c>
      <c r="I30" s="33"/>
      <c r="J30" s="108">
        <f t="shared" si="1"/>
        <v>84</v>
      </c>
      <c r="K30" s="100">
        <f t="shared" si="2"/>
        <v>17</v>
      </c>
      <c r="L30" s="122">
        <v>7</v>
      </c>
      <c r="M30" s="123">
        <v>7</v>
      </c>
      <c r="N30" s="123">
        <v>7</v>
      </c>
      <c r="O30" s="123">
        <v>8</v>
      </c>
      <c r="P30" s="123">
        <v>8</v>
      </c>
      <c r="Q30" s="123">
        <v>9</v>
      </c>
      <c r="R30" s="123">
        <v>9</v>
      </c>
      <c r="S30" s="123">
        <v>9</v>
      </c>
      <c r="T30" s="123">
        <v>10</v>
      </c>
      <c r="U30" s="124">
        <v>10</v>
      </c>
      <c r="V30" s="46"/>
      <c r="W30" s="108">
        <f t="shared" si="3"/>
        <v>67</v>
      </c>
      <c r="X30" s="100">
        <f t="shared" si="4"/>
        <v>18</v>
      </c>
      <c r="Y30" s="122">
        <v>10</v>
      </c>
      <c r="Z30" s="123">
        <v>10</v>
      </c>
      <c r="AA30" s="123">
        <v>9</v>
      </c>
      <c r="AB30" s="123">
        <v>9</v>
      </c>
      <c r="AC30" s="123">
        <v>9</v>
      </c>
      <c r="AD30" s="123">
        <v>8</v>
      </c>
      <c r="AE30" s="123">
        <v>6</v>
      </c>
      <c r="AF30" s="123">
        <v>5</v>
      </c>
      <c r="AG30" s="123">
        <v>1</v>
      </c>
      <c r="AH30" s="124">
        <v>0</v>
      </c>
      <c r="AI30" s="46"/>
      <c r="AJ30" s="108">
        <f t="shared" si="5"/>
        <v>0</v>
      </c>
      <c r="AK30" s="100">
        <f t="shared" si="6"/>
        <v>1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4</v>
      </c>
      <c r="E31" s="114" t="s">
        <v>33</v>
      </c>
      <c r="F31" s="115" t="s">
        <v>21</v>
      </c>
      <c r="G31" s="12"/>
      <c r="H31" s="97">
        <f t="shared" si="0"/>
        <v>148</v>
      </c>
      <c r="I31" s="33"/>
      <c r="J31" s="108">
        <f t="shared" si="1"/>
        <v>83</v>
      </c>
      <c r="K31" s="100">
        <f t="shared" si="2"/>
        <v>19</v>
      </c>
      <c r="L31" s="122">
        <v>6</v>
      </c>
      <c r="M31" s="123">
        <v>7</v>
      </c>
      <c r="N31" s="123">
        <v>7</v>
      </c>
      <c r="O31" s="123">
        <v>9</v>
      </c>
      <c r="P31" s="123">
        <v>9</v>
      </c>
      <c r="Q31" s="123">
        <v>9</v>
      </c>
      <c r="R31" s="123">
        <v>9</v>
      </c>
      <c r="S31" s="123">
        <v>9</v>
      </c>
      <c r="T31" s="123">
        <v>9</v>
      </c>
      <c r="U31" s="124">
        <v>9</v>
      </c>
      <c r="V31" s="46"/>
      <c r="W31" s="108">
        <f t="shared" si="3"/>
        <v>65</v>
      </c>
      <c r="X31" s="100">
        <f t="shared" si="4"/>
        <v>21</v>
      </c>
      <c r="Y31" s="122">
        <v>10</v>
      </c>
      <c r="Z31" s="123">
        <v>9</v>
      </c>
      <c r="AA31" s="123">
        <v>9</v>
      </c>
      <c r="AB31" s="123">
        <v>8</v>
      </c>
      <c r="AC31" s="123">
        <v>7</v>
      </c>
      <c r="AD31" s="123">
        <v>6</v>
      </c>
      <c r="AE31" s="123">
        <v>5</v>
      </c>
      <c r="AF31" s="123">
        <v>5</v>
      </c>
      <c r="AG31" s="123">
        <v>4</v>
      </c>
      <c r="AH31" s="124">
        <v>2</v>
      </c>
      <c r="AI31" s="46"/>
      <c r="AJ31" s="108">
        <f t="shared" si="5"/>
        <v>0</v>
      </c>
      <c r="AK31" s="100">
        <f t="shared" si="6"/>
        <v>1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30</v>
      </c>
      <c r="E32" s="114" t="s">
        <v>59</v>
      </c>
      <c r="F32" s="115" t="s">
        <v>36</v>
      </c>
      <c r="G32" s="12"/>
      <c r="H32" s="97">
        <f t="shared" si="0"/>
        <v>147</v>
      </c>
      <c r="I32" s="33"/>
      <c r="J32" s="108">
        <f t="shared" si="1"/>
        <v>77</v>
      </c>
      <c r="K32" s="100">
        <f t="shared" si="2"/>
        <v>26</v>
      </c>
      <c r="L32" s="122">
        <v>6</v>
      </c>
      <c r="M32" s="123">
        <v>6</v>
      </c>
      <c r="N32" s="123">
        <v>7</v>
      </c>
      <c r="O32" s="123">
        <v>7</v>
      </c>
      <c r="P32" s="123">
        <v>8</v>
      </c>
      <c r="Q32" s="123">
        <v>8</v>
      </c>
      <c r="R32" s="123">
        <v>8</v>
      </c>
      <c r="S32" s="123">
        <v>9</v>
      </c>
      <c r="T32" s="123">
        <v>9</v>
      </c>
      <c r="U32" s="124">
        <v>9</v>
      </c>
      <c r="V32" s="46"/>
      <c r="W32" s="108">
        <f t="shared" si="3"/>
        <v>70</v>
      </c>
      <c r="X32" s="100">
        <f t="shared" si="4"/>
        <v>17</v>
      </c>
      <c r="Y32" s="122">
        <v>8</v>
      </c>
      <c r="Z32" s="123">
        <v>8</v>
      </c>
      <c r="AA32" s="123">
        <v>8</v>
      </c>
      <c r="AB32" s="123">
        <v>8</v>
      </c>
      <c r="AC32" s="123">
        <v>8</v>
      </c>
      <c r="AD32" s="123">
        <v>8</v>
      </c>
      <c r="AE32" s="123">
        <v>7</v>
      </c>
      <c r="AF32" s="123">
        <v>6</v>
      </c>
      <c r="AG32" s="123">
        <v>5</v>
      </c>
      <c r="AH32" s="124">
        <v>4</v>
      </c>
      <c r="AI32" s="46"/>
      <c r="AJ32" s="108">
        <f t="shared" si="5"/>
        <v>0</v>
      </c>
      <c r="AK32" s="100">
        <f t="shared" si="6"/>
        <v>1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12</v>
      </c>
      <c r="E33" s="114" t="s">
        <v>26</v>
      </c>
      <c r="F33" s="115" t="s">
        <v>36</v>
      </c>
      <c r="G33" s="12"/>
      <c r="H33" s="97">
        <f t="shared" si="0"/>
        <v>141</v>
      </c>
      <c r="I33" s="33"/>
      <c r="J33" s="108">
        <f t="shared" si="1"/>
        <v>83</v>
      </c>
      <c r="K33" s="100">
        <f t="shared" si="2"/>
        <v>19</v>
      </c>
      <c r="L33" s="122">
        <v>6</v>
      </c>
      <c r="M33" s="123">
        <v>8</v>
      </c>
      <c r="N33" s="123">
        <v>8</v>
      </c>
      <c r="O33" s="123">
        <v>8</v>
      </c>
      <c r="P33" s="123">
        <v>8</v>
      </c>
      <c r="Q33" s="123">
        <v>8</v>
      </c>
      <c r="R33" s="123">
        <v>9</v>
      </c>
      <c r="S33" s="123">
        <v>9</v>
      </c>
      <c r="T33" s="123">
        <v>9</v>
      </c>
      <c r="U33" s="124">
        <v>10</v>
      </c>
      <c r="V33" s="46"/>
      <c r="W33" s="108">
        <f t="shared" si="3"/>
        <v>58</v>
      </c>
      <c r="X33" s="100">
        <f t="shared" si="4"/>
        <v>25</v>
      </c>
      <c r="Y33" s="122">
        <v>10</v>
      </c>
      <c r="Z33" s="123">
        <v>8</v>
      </c>
      <c r="AA33" s="123">
        <v>8</v>
      </c>
      <c r="AB33" s="123">
        <v>7</v>
      </c>
      <c r="AC33" s="123">
        <v>6</v>
      </c>
      <c r="AD33" s="123">
        <v>5</v>
      </c>
      <c r="AE33" s="123">
        <v>4</v>
      </c>
      <c r="AF33" s="123">
        <v>4</v>
      </c>
      <c r="AG33" s="123">
        <v>3</v>
      </c>
      <c r="AH33" s="124">
        <v>3</v>
      </c>
      <c r="AI33" s="46"/>
      <c r="AJ33" s="108">
        <f t="shared" si="5"/>
        <v>0</v>
      </c>
      <c r="AK33" s="100">
        <f t="shared" si="6"/>
        <v>1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13</v>
      </c>
      <c r="E34" s="114" t="s">
        <v>27</v>
      </c>
      <c r="F34" s="115" t="s">
        <v>38</v>
      </c>
      <c r="G34" s="12"/>
      <c r="H34" s="97">
        <f t="shared" si="0"/>
        <v>140</v>
      </c>
      <c r="I34" s="33"/>
      <c r="J34" s="108">
        <f t="shared" si="1"/>
        <v>79</v>
      </c>
      <c r="K34" s="100">
        <f t="shared" si="2"/>
        <v>25</v>
      </c>
      <c r="L34" s="122">
        <v>6</v>
      </c>
      <c r="M34" s="123">
        <v>7</v>
      </c>
      <c r="N34" s="123">
        <v>7</v>
      </c>
      <c r="O34" s="123">
        <v>7</v>
      </c>
      <c r="P34" s="123">
        <v>8</v>
      </c>
      <c r="Q34" s="123">
        <v>8</v>
      </c>
      <c r="R34" s="123">
        <v>8</v>
      </c>
      <c r="S34" s="123">
        <v>9</v>
      </c>
      <c r="T34" s="123">
        <v>9</v>
      </c>
      <c r="U34" s="124">
        <v>10</v>
      </c>
      <c r="V34" s="46"/>
      <c r="W34" s="108">
        <f t="shared" si="3"/>
        <v>61</v>
      </c>
      <c r="X34" s="100">
        <f t="shared" si="4"/>
        <v>23</v>
      </c>
      <c r="Y34" s="122">
        <v>9</v>
      </c>
      <c r="Z34" s="123">
        <v>8</v>
      </c>
      <c r="AA34" s="123">
        <v>8</v>
      </c>
      <c r="AB34" s="123">
        <v>7</v>
      </c>
      <c r="AC34" s="123">
        <v>7</v>
      </c>
      <c r="AD34" s="123">
        <v>6</v>
      </c>
      <c r="AE34" s="123">
        <v>6</v>
      </c>
      <c r="AF34" s="123">
        <v>5</v>
      </c>
      <c r="AG34" s="123">
        <v>3</v>
      </c>
      <c r="AH34" s="124">
        <v>2</v>
      </c>
      <c r="AI34" s="46"/>
      <c r="AJ34" s="108">
        <f t="shared" si="5"/>
        <v>0</v>
      </c>
      <c r="AK34" s="100">
        <f t="shared" si="6"/>
        <v>1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11</v>
      </c>
      <c r="E35" s="114" t="s">
        <v>25</v>
      </c>
      <c r="F35" s="115" t="s">
        <v>39</v>
      </c>
      <c r="G35" s="12"/>
      <c r="H35" s="97">
        <f t="shared" si="0"/>
        <v>140</v>
      </c>
      <c r="I35" s="33"/>
      <c r="J35" s="108">
        <f t="shared" si="1"/>
        <v>81</v>
      </c>
      <c r="K35" s="100">
        <f t="shared" si="2"/>
        <v>23</v>
      </c>
      <c r="L35" s="122">
        <v>0</v>
      </c>
      <c r="M35" s="123">
        <v>7</v>
      </c>
      <c r="N35" s="123">
        <v>8</v>
      </c>
      <c r="O35" s="123">
        <v>9</v>
      </c>
      <c r="P35" s="123">
        <v>9</v>
      </c>
      <c r="Q35" s="123">
        <v>9</v>
      </c>
      <c r="R35" s="123">
        <v>9</v>
      </c>
      <c r="S35" s="123">
        <v>10</v>
      </c>
      <c r="T35" s="123">
        <v>10</v>
      </c>
      <c r="U35" s="124">
        <v>10</v>
      </c>
      <c r="V35" s="46"/>
      <c r="W35" s="108">
        <f t="shared" si="3"/>
        <v>59</v>
      </c>
      <c r="X35" s="100">
        <f t="shared" si="4"/>
        <v>24</v>
      </c>
      <c r="Y35" s="122">
        <v>10</v>
      </c>
      <c r="Z35" s="123">
        <v>10</v>
      </c>
      <c r="AA35" s="123">
        <v>9</v>
      </c>
      <c r="AB35" s="123">
        <v>8</v>
      </c>
      <c r="AC35" s="123">
        <v>6</v>
      </c>
      <c r="AD35" s="123">
        <v>4</v>
      </c>
      <c r="AE35" s="123">
        <v>4</v>
      </c>
      <c r="AF35" s="123">
        <v>4</v>
      </c>
      <c r="AG35" s="123">
        <v>3</v>
      </c>
      <c r="AH35" s="124">
        <v>1</v>
      </c>
      <c r="AI35" s="46"/>
      <c r="AJ35" s="108">
        <f t="shared" si="5"/>
        <v>0</v>
      </c>
      <c r="AK35" s="100">
        <f t="shared" si="6"/>
        <v>1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8</v>
      </c>
      <c r="E36" s="114" t="s">
        <v>24</v>
      </c>
      <c r="F36" s="115" t="s">
        <v>36</v>
      </c>
      <c r="G36" s="12"/>
      <c r="H36" s="97">
        <f t="shared" si="0"/>
        <v>136</v>
      </c>
      <c r="I36" s="33"/>
      <c r="J36" s="108">
        <f t="shared" si="1"/>
        <v>88</v>
      </c>
      <c r="K36" s="100">
        <f t="shared" si="2"/>
        <v>13</v>
      </c>
      <c r="L36" s="122">
        <v>7</v>
      </c>
      <c r="M36" s="123">
        <v>8</v>
      </c>
      <c r="N36" s="123">
        <v>9</v>
      </c>
      <c r="O36" s="123">
        <v>9</v>
      </c>
      <c r="P36" s="123">
        <v>9</v>
      </c>
      <c r="Q36" s="123">
        <v>9</v>
      </c>
      <c r="R36" s="123">
        <v>9</v>
      </c>
      <c r="S36" s="123">
        <v>9</v>
      </c>
      <c r="T36" s="123">
        <v>9</v>
      </c>
      <c r="U36" s="124">
        <v>10</v>
      </c>
      <c r="V36" s="46"/>
      <c r="W36" s="108">
        <f t="shared" si="3"/>
        <v>48</v>
      </c>
      <c r="X36" s="100">
        <f t="shared" si="4"/>
        <v>26</v>
      </c>
      <c r="Y36" s="122">
        <v>9</v>
      </c>
      <c r="Z36" s="123">
        <v>8</v>
      </c>
      <c r="AA36" s="123">
        <v>6</v>
      </c>
      <c r="AB36" s="123">
        <v>6</v>
      </c>
      <c r="AC36" s="123">
        <v>5</v>
      </c>
      <c r="AD36" s="123">
        <v>5</v>
      </c>
      <c r="AE36" s="123">
        <v>4</v>
      </c>
      <c r="AF36" s="123">
        <v>3</v>
      </c>
      <c r="AG36" s="123">
        <v>2</v>
      </c>
      <c r="AH36" s="124">
        <v>0</v>
      </c>
      <c r="AI36" s="46"/>
      <c r="AJ36" s="108">
        <f t="shared" si="5"/>
        <v>0</v>
      </c>
      <c r="AK36" s="100">
        <f t="shared" si="6"/>
        <v>1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22</v>
      </c>
      <c r="E37" s="114" t="s">
        <v>29</v>
      </c>
      <c r="F37" s="115" t="s">
        <v>36</v>
      </c>
      <c r="G37" s="12"/>
      <c r="H37" s="97">
        <f t="shared" si="0"/>
        <v>130</v>
      </c>
      <c r="I37" s="33"/>
      <c r="J37" s="108">
        <f t="shared" si="1"/>
        <v>88</v>
      </c>
      <c r="K37" s="100">
        <f t="shared" si="2"/>
        <v>13</v>
      </c>
      <c r="L37" s="122">
        <v>8</v>
      </c>
      <c r="M37" s="123">
        <v>8</v>
      </c>
      <c r="N37" s="123">
        <v>8</v>
      </c>
      <c r="O37" s="123">
        <v>9</v>
      </c>
      <c r="P37" s="123">
        <v>9</v>
      </c>
      <c r="Q37" s="123">
        <v>9</v>
      </c>
      <c r="R37" s="123">
        <v>9</v>
      </c>
      <c r="S37" s="123">
        <v>9</v>
      </c>
      <c r="T37" s="123">
        <v>9</v>
      </c>
      <c r="U37" s="124">
        <v>10</v>
      </c>
      <c r="V37" s="46"/>
      <c r="W37" s="108">
        <f t="shared" si="3"/>
        <v>42</v>
      </c>
      <c r="X37" s="100">
        <f t="shared" si="4"/>
        <v>27</v>
      </c>
      <c r="Y37" s="122">
        <v>10</v>
      </c>
      <c r="Z37" s="123">
        <v>8</v>
      </c>
      <c r="AA37" s="123">
        <v>7</v>
      </c>
      <c r="AB37" s="123">
        <v>5</v>
      </c>
      <c r="AC37" s="123">
        <v>5</v>
      </c>
      <c r="AD37" s="123">
        <v>3</v>
      </c>
      <c r="AE37" s="123">
        <v>3</v>
      </c>
      <c r="AF37" s="123">
        <v>1</v>
      </c>
      <c r="AG37" s="123">
        <v>0</v>
      </c>
      <c r="AH37" s="124">
        <v>0</v>
      </c>
      <c r="AI37" s="46"/>
      <c r="AJ37" s="108">
        <v>0</v>
      </c>
      <c r="AK37" s="100">
        <f t="shared" si="6"/>
        <v>1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5</v>
      </c>
      <c r="E38" s="114" t="s">
        <v>23</v>
      </c>
      <c r="F38" s="115" t="s">
        <v>21</v>
      </c>
      <c r="G38" s="12"/>
      <c r="H38" s="97">
        <f t="shared" si="0"/>
        <v>123</v>
      </c>
      <c r="I38" s="33"/>
      <c r="J38" s="108">
        <f t="shared" si="1"/>
        <v>81</v>
      </c>
      <c r="K38" s="100">
        <f t="shared" si="2"/>
        <v>23</v>
      </c>
      <c r="L38" s="122">
        <v>6</v>
      </c>
      <c r="M38" s="123">
        <v>7</v>
      </c>
      <c r="N38" s="123">
        <v>7</v>
      </c>
      <c r="O38" s="123">
        <v>8</v>
      </c>
      <c r="P38" s="123">
        <v>8</v>
      </c>
      <c r="Q38" s="123">
        <v>8</v>
      </c>
      <c r="R38" s="123">
        <v>9</v>
      </c>
      <c r="S38" s="123">
        <v>9</v>
      </c>
      <c r="T38" s="123">
        <v>9</v>
      </c>
      <c r="U38" s="124">
        <v>10</v>
      </c>
      <c r="V38" s="46"/>
      <c r="W38" s="108">
        <f t="shared" si="3"/>
        <v>42</v>
      </c>
      <c r="X38" s="100">
        <f t="shared" si="4"/>
        <v>27</v>
      </c>
      <c r="Y38" s="122">
        <v>10</v>
      </c>
      <c r="Z38" s="123">
        <v>9</v>
      </c>
      <c r="AA38" s="123">
        <v>6</v>
      </c>
      <c r="AB38" s="123">
        <v>5</v>
      </c>
      <c r="AC38" s="123">
        <v>5</v>
      </c>
      <c r="AD38" s="123">
        <v>4</v>
      </c>
      <c r="AE38" s="123">
        <v>2</v>
      </c>
      <c r="AF38" s="123">
        <v>1</v>
      </c>
      <c r="AG38" s="123">
        <v>0</v>
      </c>
      <c r="AH38" s="124">
        <v>0</v>
      </c>
      <c r="AI38" s="46"/>
      <c r="AJ38" s="108">
        <f aca="true" t="shared" si="7" ref="AJ38:AJ69">SUM(AL38:AU38)</f>
        <v>0</v>
      </c>
      <c r="AK38" s="100">
        <f t="shared" si="6"/>
        <v>1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1</v>
      </c>
      <c r="E39" s="114" t="s">
        <v>20</v>
      </c>
      <c r="F39" s="115" t="s">
        <v>21</v>
      </c>
      <c r="G39" s="12"/>
      <c r="H39" s="97">
        <f t="shared" si="0"/>
        <v>102</v>
      </c>
      <c r="I39" s="33"/>
      <c r="J39" s="108">
        <f t="shared" si="1"/>
        <v>66</v>
      </c>
      <c r="K39" s="100">
        <f t="shared" si="2"/>
        <v>29</v>
      </c>
      <c r="L39" s="122">
        <v>0</v>
      </c>
      <c r="M39" s="123">
        <v>0</v>
      </c>
      <c r="N39" s="123">
        <v>7</v>
      </c>
      <c r="O39" s="123">
        <v>7</v>
      </c>
      <c r="P39" s="123">
        <v>8</v>
      </c>
      <c r="Q39" s="123">
        <v>8</v>
      </c>
      <c r="R39" s="123">
        <v>8</v>
      </c>
      <c r="S39" s="123">
        <v>9</v>
      </c>
      <c r="T39" s="123">
        <v>9</v>
      </c>
      <c r="U39" s="124">
        <v>10</v>
      </c>
      <c r="V39" s="46"/>
      <c r="W39" s="108">
        <f t="shared" si="3"/>
        <v>36</v>
      </c>
      <c r="X39" s="100">
        <f t="shared" si="4"/>
        <v>29</v>
      </c>
      <c r="Y39" s="122">
        <v>7</v>
      </c>
      <c r="Z39" s="123">
        <v>6</v>
      </c>
      <c r="AA39" s="123">
        <v>5</v>
      </c>
      <c r="AB39" s="123">
        <v>5</v>
      </c>
      <c r="AC39" s="123">
        <v>5</v>
      </c>
      <c r="AD39" s="123">
        <v>4</v>
      </c>
      <c r="AE39" s="123">
        <v>2</v>
      </c>
      <c r="AF39" s="123">
        <v>1</v>
      </c>
      <c r="AG39" s="123">
        <v>1</v>
      </c>
      <c r="AH39" s="124">
        <v>0</v>
      </c>
      <c r="AI39" s="46"/>
      <c r="AJ39" s="108">
        <f t="shared" si="7"/>
        <v>0</v>
      </c>
      <c r="AK39" s="100">
        <f t="shared" si="6"/>
        <v>1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3</v>
      </c>
      <c r="E40" s="114" t="s">
        <v>32</v>
      </c>
      <c r="F40" s="115" t="s">
        <v>21</v>
      </c>
      <c r="G40" s="12"/>
      <c r="H40" s="97">
        <f t="shared" si="0"/>
        <v>89</v>
      </c>
      <c r="I40" s="33"/>
      <c r="J40" s="108">
        <f t="shared" si="1"/>
        <v>82</v>
      </c>
      <c r="K40" s="100">
        <f t="shared" si="2"/>
        <v>21</v>
      </c>
      <c r="L40" s="122">
        <v>6</v>
      </c>
      <c r="M40" s="123">
        <v>7</v>
      </c>
      <c r="N40" s="123">
        <v>7</v>
      </c>
      <c r="O40" s="123">
        <v>8</v>
      </c>
      <c r="P40" s="123">
        <v>8</v>
      </c>
      <c r="Q40" s="123">
        <v>9</v>
      </c>
      <c r="R40" s="123">
        <v>9</v>
      </c>
      <c r="S40" s="123">
        <v>9</v>
      </c>
      <c r="T40" s="123">
        <v>9</v>
      </c>
      <c r="U40" s="124">
        <v>10</v>
      </c>
      <c r="V40" s="46"/>
      <c r="W40" s="108">
        <f t="shared" si="3"/>
        <v>7</v>
      </c>
      <c r="X40" s="100">
        <f t="shared" si="4"/>
        <v>32</v>
      </c>
      <c r="Y40" s="122">
        <v>3</v>
      </c>
      <c r="Z40" s="123">
        <v>3</v>
      </c>
      <c r="AA40" s="123">
        <v>1</v>
      </c>
      <c r="AB40" s="123">
        <v>0</v>
      </c>
      <c r="AC40" s="123">
        <v>0</v>
      </c>
      <c r="AD40" s="123">
        <v>0</v>
      </c>
      <c r="AE40" s="123">
        <v>0</v>
      </c>
      <c r="AF40" s="123">
        <v>0</v>
      </c>
      <c r="AG40" s="123">
        <v>0</v>
      </c>
      <c r="AH40" s="124">
        <v>0</v>
      </c>
      <c r="AI40" s="46"/>
      <c r="AJ40" s="108">
        <f t="shared" si="7"/>
        <v>0</v>
      </c>
      <c r="AK40" s="100">
        <f t="shared" si="6"/>
        <v>1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29</v>
      </c>
      <c r="E41" s="114" t="s">
        <v>44</v>
      </c>
      <c r="F41" s="115" t="s">
        <v>36</v>
      </c>
      <c r="G41" s="12"/>
      <c r="H41" s="97">
        <f t="shared" si="0"/>
        <v>97</v>
      </c>
      <c r="I41" s="33"/>
      <c r="J41" s="108">
        <f t="shared" si="1"/>
        <v>34</v>
      </c>
      <c r="K41" s="100">
        <f t="shared" si="2"/>
        <v>31</v>
      </c>
      <c r="L41" s="122">
        <v>0</v>
      </c>
      <c r="M41" s="123">
        <v>0</v>
      </c>
      <c r="N41" s="123">
        <v>0</v>
      </c>
      <c r="O41" s="123">
        <v>0</v>
      </c>
      <c r="P41" s="123">
        <v>0</v>
      </c>
      <c r="Q41" s="123">
        <v>6</v>
      </c>
      <c r="R41" s="123">
        <v>6</v>
      </c>
      <c r="S41" s="123">
        <v>6</v>
      </c>
      <c r="T41" s="123">
        <v>7</v>
      </c>
      <c r="U41" s="124">
        <v>9</v>
      </c>
      <c r="V41" s="46"/>
      <c r="W41" s="108">
        <f t="shared" si="3"/>
        <v>63</v>
      </c>
      <c r="X41" s="100">
        <f t="shared" si="4"/>
        <v>22</v>
      </c>
      <c r="Y41" s="122">
        <v>9</v>
      </c>
      <c r="Z41" s="123">
        <v>9</v>
      </c>
      <c r="AA41" s="123">
        <v>8</v>
      </c>
      <c r="AB41" s="123">
        <v>8</v>
      </c>
      <c r="AC41" s="123">
        <v>7</v>
      </c>
      <c r="AD41" s="123">
        <v>6</v>
      </c>
      <c r="AE41" s="123">
        <v>6</v>
      </c>
      <c r="AF41" s="123">
        <v>6</v>
      </c>
      <c r="AG41" s="123">
        <v>4</v>
      </c>
      <c r="AH41" s="124">
        <v>0</v>
      </c>
      <c r="AI41" s="46"/>
      <c r="AJ41" s="108">
        <f t="shared" si="7"/>
        <v>0</v>
      </c>
      <c r="AK41" s="100">
        <f t="shared" si="6"/>
        <v>1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14</v>
      </c>
      <c r="E42" s="114" t="s">
        <v>56</v>
      </c>
      <c r="F42" s="115" t="s">
        <v>36</v>
      </c>
      <c r="G42" s="12"/>
      <c r="H42" s="97">
        <f t="shared" si="0"/>
        <v>88</v>
      </c>
      <c r="I42" s="33"/>
      <c r="J42" s="108">
        <f t="shared" si="1"/>
        <v>60</v>
      </c>
      <c r="K42" s="100">
        <f t="shared" si="2"/>
        <v>30</v>
      </c>
      <c r="L42" s="122">
        <v>0</v>
      </c>
      <c r="M42" s="123">
        <v>0</v>
      </c>
      <c r="N42" s="123">
        <v>5</v>
      </c>
      <c r="O42" s="123">
        <v>6</v>
      </c>
      <c r="P42" s="123">
        <v>7</v>
      </c>
      <c r="Q42" s="123">
        <v>7</v>
      </c>
      <c r="R42" s="123">
        <v>8</v>
      </c>
      <c r="S42" s="123">
        <v>8</v>
      </c>
      <c r="T42" s="123">
        <v>9</v>
      </c>
      <c r="U42" s="124">
        <v>10</v>
      </c>
      <c r="V42" s="46"/>
      <c r="W42" s="108">
        <f t="shared" si="3"/>
        <v>28</v>
      </c>
      <c r="X42" s="100">
        <f t="shared" si="4"/>
        <v>30</v>
      </c>
      <c r="Y42" s="122">
        <v>8</v>
      </c>
      <c r="Z42" s="123">
        <v>7</v>
      </c>
      <c r="AA42" s="123">
        <v>6</v>
      </c>
      <c r="AB42" s="123">
        <v>3</v>
      </c>
      <c r="AC42" s="123">
        <v>2</v>
      </c>
      <c r="AD42" s="123">
        <v>2</v>
      </c>
      <c r="AE42" s="123">
        <v>0</v>
      </c>
      <c r="AF42" s="123">
        <v>0</v>
      </c>
      <c r="AG42" s="123">
        <v>0</v>
      </c>
      <c r="AH42" s="124">
        <v>0</v>
      </c>
      <c r="AI42" s="46"/>
      <c r="AJ42" s="108">
        <f t="shared" si="7"/>
        <v>0</v>
      </c>
      <c r="AK42" s="100">
        <f t="shared" si="6"/>
        <v>1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2</v>
      </c>
      <c r="E43" s="114" t="s">
        <v>22</v>
      </c>
      <c r="F43" s="115" t="s">
        <v>21</v>
      </c>
      <c r="G43" s="12"/>
      <c r="H43" s="97">
        <f t="shared" si="0"/>
        <v>50</v>
      </c>
      <c r="I43" s="33"/>
      <c r="J43" s="108">
        <f t="shared" si="1"/>
        <v>26</v>
      </c>
      <c r="K43" s="100">
        <f t="shared" si="2"/>
        <v>32</v>
      </c>
      <c r="L43" s="122">
        <v>0</v>
      </c>
      <c r="M43" s="123">
        <v>0</v>
      </c>
      <c r="N43" s="123">
        <v>0</v>
      </c>
      <c r="O43" s="123">
        <v>0</v>
      </c>
      <c r="P43" s="123">
        <v>0</v>
      </c>
      <c r="Q43" s="123">
        <v>0</v>
      </c>
      <c r="R43" s="123">
        <v>6</v>
      </c>
      <c r="S43" s="123">
        <v>6</v>
      </c>
      <c r="T43" s="123">
        <v>7</v>
      </c>
      <c r="U43" s="124">
        <v>7</v>
      </c>
      <c r="V43" s="46"/>
      <c r="W43" s="108">
        <f t="shared" si="3"/>
        <v>24</v>
      </c>
      <c r="X43" s="100">
        <f t="shared" si="4"/>
        <v>31</v>
      </c>
      <c r="Y43" s="122">
        <v>7</v>
      </c>
      <c r="Z43" s="123">
        <v>6</v>
      </c>
      <c r="AA43" s="123">
        <v>5</v>
      </c>
      <c r="AB43" s="123">
        <v>4</v>
      </c>
      <c r="AC43" s="123">
        <v>2</v>
      </c>
      <c r="AD43" s="123">
        <v>0</v>
      </c>
      <c r="AE43" s="123">
        <v>0</v>
      </c>
      <c r="AF43" s="123">
        <v>0</v>
      </c>
      <c r="AG43" s="123">
        <v>0</v>
      </c>
      <c r="AH43" s="124">
        <v>0</v>
      </c>
      <c r="AI43" s="46"/>
      <c r="AJ43" s="108">
        <f t="shared" si="7"/>
        <v>0</v>
      </c>
      <c r="AK43" s="100">
        <f t="shared" si="6"/>
        <v>1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8" ref="H44:H75">SUM(J44,W44,AJ44)</f>
        <v>0</v>
      </c>
      <c r="I44" s="33"/>
      <c r="J44" s="108">
        <f aca="true" t="shared" si="9" ref="J44:J75">SUM(L44:U44)</f>
        <v>0</v>
      </c>
      <c r="K44" s="100">
        <f aca="true" t="shared" si="10" ref="K44:K75">RANK($J44,$J$12:$J$111)</f>
        <v>33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1" ref="W44:W75">SUM(Y44:AH44)</f>
        <v>0</v>
      </c>
      <c r="X44" s="100">
        <f aca="true" t="shared" si="12" ref="X44:X75">RANK($W44,$W$12:$W$111)</f>
        <v>33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t="shared" si="7"/>
        <v>0</v>
      </c>
      <c r="AK44" s="100">
        <f aca="true" t="shared" si="13" ref="AK44:AK75">RANK($AJ44,$AJ$12:$AJ$111)</f>
        <v>1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8"/>
        <v>0</v>
      </c>
      <c r="I45" s="33"/>
      <c r="J45" s="108">
        <f t="shared" si="9"/>
        <v>0</v>
      </c>
      <c r="K45" s="100">
        <f t="shared" si="10"/>
        <v>33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1"/>
        <v>0</v>
      </c>
      <c r="X45" s="100">
        <f t="shared" si="12"/>
        <v>33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7"/>
        <v>0</v>
      </c>
      <c r="AK45" s="100">
        <f t="shared" si="13"/>
        <v>1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8"/>
        <v>0</v>
      </c>
      <c r="I46" s="33"/>
      <c r="J46" s="108">
        <f t="shared" si="9"/>
        <v>0</v>
      </c>
      <c r="K46" s="100">
        <f t="shared" si="10"/>
        <v>33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1"/>
        <v>0</v>
      </c>
      <c r="X46" s="100">
        <f t="shared" si="12"/>
        <v>33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7"/>
        <v>0</v>
      </c>
      <c r="AK46" s="100">
        <f t="shared" si="13"/>
        <v>1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8"/>
        <v>0</v>
      </c>
      <c r="I47" s="33"/>
      <c r="J47" s="108">
        <f t="shared" si="9"/>
        <v>0</v>
      </c>
      <c r="K47" s="100">
        <f t="shared" si="10"/>
        <v>33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1"/>
        <v>0</v>
      </c>
      <c r="X47" s="100">
        <f t="shared" si="12"/>
        <v>33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7"/>
        <v>0</v>
      </c>
      <c r="AK47" s="100">
        <f t="shared" si="13"/>
        <v>1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8"/>
        <v>0</v>
      </c>
      <c r="I48" s="33"/>
      <c r="J48" s="108">
        <f t="shared" si="9"/>
        <v>0</v>
      </c>
      <c r="K48" s="100">
        <f t="shared" si="10"/>
        <v>33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1"/>
        <v>0</v>
      </c>
      <c r="X48" s="100">
        <f t="shared" si="12"/>
        <v>33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7"/>
        <v>0</v>
      </c>
      <c r="AK48" s="100">
        <f t="shared" si="13"/>
        <v>1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8"/>
        <v>0</v>
      </c>
      <c r="I49" s="33"/>
      <c r="J49" s="108">
        <f t="shared" si="9"/>
        <v>0</v>
      </c>
      <c r="K49" s="100">
        <f t="shared" si="10"/>
        <v>33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1"/>
        <v>0</v>
      </c>
      <c r="X49" s="100">
        <f t="shared" si="12"/>
        <v>33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7"/>
        <v>0</v>
      </c>
      <c r="AK49" s="100">
        <f t="shared" si="13"/>
        <v>1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8"/>
        <v>0</v>
      </c>
      <c r="I50" s="33"/>
      <c r="J50" s="108">
        <f t="shared" si="9"/>
        <v>0</v>
      </c>
      <c r="K50" s="100">
        <f t="shared" si="10"/>
        <v>33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1"/>
        <v>0</v>
      </c>
      <c r="X50" s="100">
        <f t="shared" si="12"/>
        <v>33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7"/>
        <v>0</v>
      </c>
      <c r="AK50" s="100">
        <f t="shared" si="13"/>
        <v>1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8"/>
        <v>0</v>
      </c>
      <c r="I51" s="33"/>
      <c r="J51" s="108">
        <f t="shared" si="9"/>
        <v>0</v>
      </c>
      <c r="K51" s="100">
        <f t="shared" si="10"/>
        <v>33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1"/>
        <v>0</v>
      </c>
      <c r="X51" s="100">
        <f t="shared" si="12"/>
        <v>33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7"/>
        <v>0</v>
      </c>
      <c r="AK51" s="100">
        <f t="shared" si="13"/>
        <v>1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8"/>
        <v>0</v>
      </c>
      <c r="I52" s="33"/>
      <c r="J52" s="108">
        <f t="shared" si="9"/>
        <v>0</v>
      </c>
      <c r="K52" s="100">
        <f t="shared" si="10"/>
        <v>33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1"/>
        <v>0</v>
      </c>
      <c r="X52" s="100">
        <f t="shared" si="12"/>
        <v>33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7"/>
        <v>0</v>
      </c>
      <c r="AK52" s="100">
        <f t="shared" si="13"/>
        <v>1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8"/>
        <v>0</v>
      </c>
      <c r="I53" s="33"/>
      <c r="J53" s="108">
        <f t="shared" si="9"/>
        <v>0</v>
      </c>
      <c r="K53" s="100">
        <f t="shared" si="10"/>
        <v>33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1"/>
        <v>0</v>
      </c>
      <c r="X53" s="100">
        <f t="shared" si="12"/>
        <v>33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7"/>
        <v>0</v>
      </c>
      <c r="AK53" s="100">
        <f t="shared" si="13"/>
        <v>1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8"/>
        <v>0</v>
      </c>
      <c r="I54" s="33"/>
      <c r="J54" s="108">
        <f t="shared" si="9"/>
        <v>0</v>
      </c>
      <c r="K54" s="100">
        <f t="shared" si="10"/>
        <v>33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1"/>
        <v>0</v>
      </c>
      <c r="X54" s="100">
        <f t="shared" si="12"/>
        <v>33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7"/>
        <v>0</v>
      </c>
      <c r="AK54" s="100">
        <f t="shared" si="13"/>
        <v>1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8"/>
        <v>0</v>
      </c>
      <c r="I55" s="33"/>
      <c r="J55" s="108">
        <f t="shared" si="9"/>
        <v>0</v>
      </c>
      <c r="K55" s="100">
        <f t="shared" si="10"/>
        <v>33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1"/>
        <v>0</v>
      </c>
      <c r="X55" s="100">
        <f t="shared" si="12"/>
        <v>33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7"/>
        <v>0</v>
      </c>
      <c r="AK55" s="100">
        <f t="shared" si="13"/>
        <v>1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8"/>
        <v>0</v>
      </c>
      <c r="I56" s="33"/>
      <c r="J56" s="108">
        <f t="shared" si="9"/>
        <v>0</v>
      </c>
      <c r="K56" s="100">
        <f t="shared" si="10"/>
        <v>33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1"/>
        <v>0</v>
      </c>
      <c r="X56" s="100">
        <f t="shared" si="12"/>
        <v>33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7"/>
        <v>0</v>
      </c>
      <c r="AK56" s="100">
        <f t="shared" si="13"/>
        <v>1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8"/>
        <v>0</v>
      </c>
      <c r="I57" s="33"/>
      <c r="J57" s="108">
        <f t="shared" si="9"/>
        <v>0</v>
      </c>
      <c r="K57" s="100">
        <f t="shared" si="10"/>
        <v>33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1"/>
        <v>0</v>
      </c>
      <c r="X57" s="100">
        <f t="shared" si="12"/>
        <v>33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7"/>
        <v>0</v>
      </c>
      <c r="AK57" s="100">
        <f t="shared" si="13"/>
        <v>1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8"/>
        <v>0</v>
      </c>
      <c r="I58" s="33"/>
      <c r="J58" s="108">
        <f t="shared" si="9"/>
        <v>0</v>
      </c>
      <c r="K58" s="100">
        <f t="shared" si="10"/>
        <v>33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1"/>
        <v>0</v>
      </c>
      <c r="X58" s="100">
        <f t="shared" si="12"/>
        <v>33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7"/>
        <v>0</v>
      </c>
      <c r="AK58" s="100">
        <f t="shared" si="13"/>
        <v>1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8"/>
        <v>0</v>
      </c>
      <c r="I59" s="33"/>
      <c r="J59" s="108">
        <f t="shared" si="9"/>
        <v>0</v>
      </c>
      <c r="K59" s="100">
        <f t="shared" si="10"/>
        <v>33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1"/>
        <v>0</v>
      </c>
      <c r="X59" s="100">
        <f t="shared" si="12"/>
        <v>33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7"/>
        <v>0</v>
      </c>
      <c r="AK59" s="100">
        <f t="shared" si="13"/>
        <v>1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8"/>
        <v>0</v>
      </c>
      <c r="I60" s="33"/>
      <c r="J60" s="108">
        <f t="shared" si="9"/>
        <v>0</v>
      </c>
      <c r="K60" s="100">
        <f t="shared" si="10"/>
        <v>33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1"/>
        <v>0</v>
      </c>
      <c r="X60" s="100">
        <f t="shared" si="12"/>
        <v>33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7"/>
        <v>0</v>
      </c>
      <c r="AK60" s="100">
        <f t="shared" si="13"/>
        <v>1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8"/>
        <v>0</v>
      </c>
      <c r="I61" s="33"/>
      <c r="J61" s="108">
        <f t="shared" si="9"/>
        <v>0</v>
      </c>
      <c r="K61" s="100">
        <f t="shared" si="10"/>
        <v>33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1"/>
        <v>0</v>
      </c>
      <c r="X61" s="100">
        <f t="shared" si="12"/>
        <v>33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7"/>
        <v>0</v>
      </c>
      <c r="AK61" s="100">
        <f t="shared" si="13"/>
        <v>1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8"/>
        <v>0</v>
      </c>
      <c r="I62" s="33"/>
      <c r="J62" s="108">
        <f t="shared" si="9"/>
        <v>0</v>
      </c>
      <c r="K62" s="100">
        <f t="shared" si="10"/>
        <v>33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1"/>
        <v>0</v>
      </c>
      <c r="X62" s="100">
        <f t="shared" si="12"/>
        <v>33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7"/>
        <v>0</v>
      </c>
      <c r="AK62" s="100">
        <f t="shared" si="13"/>
        <v>1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8"/>
        <v>0</v>
      </c>
      <c r="I63" s="33"/>
      <c r="J63" s="108">
        <f t="shared" si="9"/>
        <v>0</v>
      </c>
      <c r="K63" s="100">
        <f t="shared" si="10"/>
        <v>33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1"/>
        <v>0</v>
      </c>
      <c r="X63" s="100">
        <f t="shared" si="12"/>
        <v>33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7"/>
        <v>0</v>
      </c>
      <c r="AK63" s="100">
        <f t="shared" si="13"/>
        <v>1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8"/>
        <v>0</v>
      </c>
      <c r="I64" s="33"/>
      <c r="J64" s="108">
        <f t="shared" si="9"/>
        <v>0</v>
      </c>
      <c r="K64" s="100">
        <f t="shared" si="10"/>
        <v>33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1"/>
        <v>0</v>
      </c>
      <c r="X64" s="100">
        <f t="shared" si="12"/>
        <v>33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7"/>
        <v>0</v>
      </c>
      <c r="AK64" s="100">
        <f t="shared" si="13"/>
        <v>1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8"/>
        <v>0</v>
      </c>
      <c r="I65" s="33"/>
      <c r="J65" s="108">
        <f t="shared" si="9"/>
        <v>0</v>
      </c>
      <c r="K65" s="100">
        <f t="shared" si="10"/>
        <v>33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1"/>
        <v>0</v>
      </c>
      <c r="X65" s="100">
        <f t="shared" si="12"/>
        <v>33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7"/>
        <v>0</v>
      </c>
      <c r="AK65" s="100">
        <f t="shared" si="13"/>
        <v>1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8"/>
        <v>0</v>
      </c>
      <c r="I66" s="33"/>
      <c r="J66" s="108">
        <f t="shared" si="9"/>
        <v>0</v>
      </c>
      <c r="K66" s="100">
        <f t="shared" si="10"/>
        <v>33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1"/>
        <v>0</v>
      </c>
      <c r="X66" s="100">
        <f t="shared" si="12"/>
        <v>33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7"/>
        <v>0</v>
      </c>
      <c r="AK66" s="100">
        <f t="shared" si="13"/>
        <v>1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8"/>
        <v>0</v>
      </c>
      <c r="I67" s="33"/>
      <c r="J67" s="108">
        <f t="shared" si="9"/>
        <v>0</v>
      </c>
      <c r="K67" s="100">
        <f t="shared" si="10"/>
        <v>33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1"/>
        <v>0</v>
      </c>
      <c r="X67" s="100">
        <f t="shared" si="12"/>
        <v>33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7"/>
        <v>0</v>
      </c>
      <c r="AK67" s="100">
        <f t="shared" si="13"/>
        <v>1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8"/>
        <v>0</v>
      </c>
      <c r="I68" s="33"/>
      <c r="J68" s="108">
        <f t="shared" si="9"/>
        <v>0</v>
      </c>
      <c r="K68" s="100">
        <f t="shared" si="10"/>
        <v>33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1"/>
        <v>0</v>
      </c>
      <c r="X68" s="100">
        <f t="shared" si="12"/>
        <v>33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7"/>
        <v>0</v>
      </c>
      <c r="AK68" s="100">
        <f t="shared" si="13"/>
        <v>1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8"/>
        <v>0</v>
      </c>
      <c r="I69" s="33"/>
      <c r="J69" s="108">
        <f t="shared" si="9"/>
        <v>0</v>
      </c>
      <c r="K69" s="100">
        <f t="shared" si="10"/>
        <v>33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1"/>
        <v>0</v>
      </c>
      <c r="X69" s="100">
        <f t="shared" si="12"/>
        <v>33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7"/>
        <v>0</v>
      </c>
      <c r="AK69" s="100">
        <f t="shared" si="13"/>
        <v>1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8"/>
        <v>0</v>
      </c>
      <c r="I70" s="33"/>
      <c r="J70" s="108">
        <f t="shared" si="9"/>
        <v>0</v>
      </c>
      <c r="K70" s="100">
        <f t="shared" si="10"/>
        <v>33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1"/>
        <v>0</v>
      </c>
      <c r="X70" s="100">
        <f t="shared" si="12"/>
        <v>33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aca="true" t="shared" si="14" ref="AJ70:AJ101">SUM(AL70:AU70)</f>
        <v>0</v>
      </c>
      <c r="AK70" s="100">
        <f t="shared" si="13"/>
        <v>1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8"/>
        <v>0</v>
      </c>
      <c r="I71" s="33"/>
      <c r="J71" s="108">
        <f t="shared" si="9"/>
        <v>0</v>
      </c>
      <c r="K71" s="100">
        <f t="shared" si="10"/>
        <v>33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1"/>
        <v>0</v>
      </c>
      <c r="X71" s="100">
        <f t="shared" si="12"/>
        <v>33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4"/>
        <v>0</v>
      </c>
      <c r="AK71" s="100">
        <f t="shared" si="13"/>
        <v>1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8"/>
        <v>0</v>
      </c>
      <c r="I72" s="33"/>
      <c r="J72" s="108">
        <f t="shared" si="9"/>
        <v>0</v>
      </c>
      <c r="K72" s="100">
        <f t="shared" si="10"/>
        <v>33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1"/>
        <v>0</v>
      </c>
      <c r="X72" s="100">
        <f t="shared" si="12"/>
        <v>33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4"/>
        <v>0</v>
      </c>
      <c r="AK72" s="100">
        <f t="shared" si="13"/>
        <v>1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8"/>
        <v>0</v>
      </c>
      <c r="I73" s="33"/>
      <c r="J73" s="108">
        <f t="shared" si="9"/>
        <v>0</v>
      </c>
      <c r="K73" s="100">
        <f t="shared" si="10"/>
        <v>33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1"/>
        <v>0</v>
      </c>
      <c r="X73" s="100">
        <f t="shared" si="12"/>
        <v>33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4"/>
        <v>0</v>
      </c>
      <c r="AK73" s="100">
        <f t="shared" si="13"/>
        <v>1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8"/>
        <v>0</v>
      </c>
      <c r="I74" s="33"/>
      <c r="J74" s="108">
        <f t="shared" si="9"/>
        <v>0</v>
      </c>
      <c r="K74" s="100">
        <f t="shared" si="10"/>
        <v>33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1"/>
        <v>0</v>
      </c>
      <c r="X74" s="100">
        <f t="shared" si="12"/>
        <v>33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4"/>
        <v>0</v>
      </c>
      <c r="AK74" s="100">
        <f t="shared" si="13"/>
        <v>1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8"/>
        <v>0</v>
      </c>
      <c r="I75" s="33"/>
      <c r="J75" s="108">
        <f t="shared" si="9"/>
        <v>0</v>
      </c>
      <c r="K75" s="100">
        <f t="shared" si="10"/>
        <v>33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1"/>
        <v>0</v>
      </c>
      <c r="X75" s="100">
        <f t="shared" si="12"/>
        <v>33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4"/>
        <v>0</v>
      </c>
      <c r="AK75" s="100">
        <f t="shared" si="13"/>
        <v>1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5" ref="H76:H111">SUM(J76,W76,AJ76)</f>
        <v>0</v>
      </c>
      <c r="I76" s="33"/>
      <c r="J76" s="108">
        <f aca="true" t="shared" si="16" ref="J76:J111">SUM(L76:U76)</f>
        <v>0</v>
      </c>
      <c r="K76" s="100">
        <f aca="true" t="shared" si="17" ref="K76:K111">RANK($J76,$J$12:$J$111)</f>
        <v>33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8" ref="W76:W111">SUM(Y76:AH76)</f>
        <v>0</v>
      </c>
      <c r="X76" s="100">
        <f aca="true" t="shared" si="19" ref="X76:X111">RANK($W76,$W$12:$W$111)</f>
        <v>33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t="shared" si="14"/>
        <v>0</v>
      </c>
      <c r="AK76" s="100">
        <f aca="true" t="shared" si="20" ref="AK76:AK111">RANK($AJ76,$AJ$12:$AJ$111)</f>
        <v>1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5"/>
        <v>0</v>
      </c>
      <c r="I77" s="33"/>
      <c r="J77" s="108">
        <f t="shared" si="16"/>
        <v>0</v>
      </c>
      <c r="K77" s="100">
        <f t="shared" si="17"/>
        <v>33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8"/>
        <v>0</v>
      </c>
      <c r="X77" s="100">
        <f t="shared" si="19"/>
        <v>33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4"/>
        <v>0</v>
      </c>
      <c r="AK77" s="100">
        <f t="shared" si="20"/>
        <v>1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5"/>
        <v>0</v>
      </c>
      <c r="I78" s="33"/>
      <c r="J78" s="108">
        <f t="shared" si="16"/>
        <v>0</v>
      </c>
      <c r="K78" s="100">
        <f t="shared" si="17"/>
        <v>33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8"/>
        <v>0</v>
      </c>
      <c r="X78" s="100">
        <f t="shared" si="19"/>
        <v>33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4"/>
        <v>0</v>
      </c>
      <c r="AK78" s="100">
        <f t="shared" si="20"/>
        <v>1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5"/>
        <v>0</v>
      </c>
      <c r="I79" s="33"/>
      <c r="J79" s="108">
        <f t="shared" si="16"/>
        <v>0</v>
      </c>
      <c r="K79" s="100">
        <f t="shared" si="17"/>
        <v>33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8"/>
        <v>0</v>
      </c>
      <c r="X79" s="100">
        <f t="shared" si="19"/>
        <v>33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4"/>
        <v>0</v>
      </c>
      <c r="AK79" s="100">
        <f t="shared" si="20"/>
        <v>1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5"/>
        <v>0</v>
      </c>
      <c r="I80" s="33"/>
      <c r="J80" s="108">
        <f t="shared" si="16"/>
        <v>0</v>
      </c>
      <c r="K80" s="100">
        <f t="shared" si="17"/>
        <v>33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8"/>
        <v>0</v>
      </c>
      <c r="X80" s="100">
        <f t="shared" si="19"/>
        <v>33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4"/>
        <v>0</v>
      </c>
      <c r="AK80" s="100">
        <f t="shared" si="20"/>
        <v>1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5"/>
        <v>0</v>
      </c>
      <c r="I81" s="33"/>
      <c r="J81" s="108">
        <f t="shared" si="16"/>
        <v>0</v>
      </c>
      <c r="K81" s="100">
        <f t="shared" si="17"/>
        <v>33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8"/>
        <v>0</v>
      </c>
      <c r="X81" s="100">
        <f t="shared" si="19"/>
        <v>33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4"/>
        <v>0</v>
      </c>
      <c r="AK81" s="100">
        <f t="shared" si="20"/>
        <v>1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5"/>
        <v>0</v>
      </c>
      <c r="I82" s="33"/>
      <c r="J82" s="108">
        <f t="shared" si="16"/>
        <v>0</v>
      </c>
      <c r="K82" s="100">
        <f t="shared" si="17"/>
        <v>33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8"/>
        <v>0</v>
      </c>
      <c r="X82" s="100">
        <f t="shared" si="19"/>
        <v>33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4"/>
        <v>0</v>
      </c>
      <c r="AK82" s="100">
        <f t="shared" si="20"/>
        <v>1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5"/>
        <v>0</v>
      </c>
      <c r="I83" s="33"/>
      <c r="J83" s="108">
        <f t="shared" si="16"/>
        <v>0</v>
      </c>
      <c r="K83" s="100">
        <f t="shared" si="17"/>
        <v>33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8"/>
        <v>0</v>
      </c>
      <c r="X83" s="100">
        <f t="shared" si="19"/>
        <v>33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4"/>
        <v>0</v>
      </c>
      <c r="AK83" s="100">
        <f t="shared" si="20"/>
        <v>1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5"/>
        <v>0</v>
      </c>
      <c r="I84" s="33"/>
      <c r="J84" s="108">
        <f t="shared" si="16"/>
        <v>0</v>
      </c>
      <c r="K84" s="100">
        <f t="shared" si="17"/>
        <v>33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8"/>
        <v>0</v>
      </c>
      <c r="X84" s="100">
        <f t="shared" si="19"/>
        <v>33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4"/>
        <v>0</v>
      </c>
      <c r="AK84" s="100">
        <f t="shared" si="20"/>
        <v>1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5"/>
        <v>0</v>
      </c>
      <c r="I85" s="33"/>
      <c r="J85" s="108">
        <f t="shared" si="16"/>
        <v>0</v>
      </c>
      <c r="K85" s="100">
        <f t="shared" si="17"/>
        <v>33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8"/>
        <v>0</v>
      </c>
      <c r="X85" s="100">
        <f t="shared" si="19"/>
        <v>33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4"/>
        <v>0</v>
      </c>
      <c r="AK85" s="100">
        <f t="shared" si="20"/>
        <v>1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5"/>
        <v>0</v>
      </c>
      <c r="I86" s="33"/>
      <c r="J86" s="108">
        <f t="shared" si="16"/>
        <v>0</v>
      </c>
      <c r="K86" s="100">
        <f t="shared" si="17"/>
        <v>33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8"/>
        <v>0</v>
      </c>
      <c r="X86" s="100">
        <f t="shared" si="19"/>
        <v>33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4"/>
        <v>0</v>
      </c>
      <c r="AK86" s="100">
        <f t="shared" si="20"/>
        <v>1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5"/>
        <v>0</v>
      </c>
      <c r="I87" s="33"/>
      <c r="J87" s="108">
        <f t="shared" si="16"/>
        <v>0</v>
      </c>
      <c r="K87" s="100">
        <f t="shared" si="17"/>
        <v>33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8"/>
        <v>0</v>
      </c>
      <c r="X87" s="100">
        <f t="shared" si="19"/>
        <v>33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4"/>
        <v>0</v>
      </c>
      <c r="AK87" s="100">
        <f t="shared" si="20"/>
        <v>1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5"/>
        <v>0</v>
      </c>
      <c r="I88" s="33"/>
      <c r="J88" s="108">
        <f t="shared" si="16"/>
        <v>0</v>
      </c>
      <c r="K88" s="100">
        <f t="shared" si="17"/>
        <v>33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8"/>
        <v>0</v>
      </c>
      <c r="X88" s="100">
        <f t="shared" si="19"/>
        <v>33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4"/>
        <v>0</v>
      </c>
      <c r="AK88" s="100">
        <f t="shared" si="20"/>
        <v>1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5"/>
        <v>0</v>
      </c>
      <c r="I89" s="33"/>
      <c r="J89" s="108">
        <f t="shared" si="16"/>
        <v>0</v>
      </c>
      <c r="K89" s="100">
        <f t="shared" si="17"/>
        <v>33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8"/>
        <v>0</v>
      </c>
      <c r="X89" s="100">
        <f t="shared" si="19"/>
        <v>33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4"/>
        <v>0</v>
      </c>
      <c r="AK89" s="100">
        <f t="shared" si="20"/>
        <v>1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5"/>
        <v>0</v>
      </c>
      <c r="I90" s="33"/>
      <c r="J90" s="108">
        <f t="shared" si="16"/>
        <v>0</v>
      </c>
      <c r="K90" s="100">
        <f t="shared" si="17"/>
        <v>33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8"/>
        <v>0</v>
      </c>
      <c r="X90" s="100">
        <f t="shared" si="19"/>
        <v>33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4"/>
        <v>0</v>
      </c>
      <c r="AK90" s="100">
        <f t="shared" si="20"/>
        <v>1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5"/>
        <v>0</v>
      </c>
      <c r="I91" s="33"/>
      <c r="J91" s="108">
        <f t="shared" si="16"/>
        <v>0</v>
      </c>
      <c r="K91" s="100">
        <f t="shared" si="17"/>
        <v>33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8"/>
        <v>0</v>
      </c>
      <c r="X91" s="100">
        <f t="shared" si="19"/>
        <v>33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4"/>
        <v>0</v>
      </c>
      <c r="AK91" s="100">
        <f t="shared" si="20"/>
        <v>1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5"/>
        <v>0</v>
      </c>
      <c r="I92" s="33"/>
      <c r="J92" s="108">
        <f t="shared" si="16"/>
        <v>0</v>
      </c>
      <c r="K92" s="100">
        <f t="shared" si="17"/>
        <v>33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8"/>
        <v>0</v>
      </c>
      <c r="X92" s="100">
        <f t="shared" si="19"/>
        <v>33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4"/>
        <v>0</v>
      </c>
      <c r="AK92" s="100">
        <f t="shared" si="20"/>
        <v>1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5"/>
        <v>0</v>
      </c>
      <c r="I93" s="33"/>
      <c r="J93" s="108">
        <f t="shared" si="16"/>
        <v>0</v>
      </c>
      <c r="K93" s="100">
        <f t="shared" si="17"/>
        <v>33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8"/>
        <v>0</v>
      </c>
      <c r="X93" s="100">
        <f t="shared" si="19"/>
        <v>33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4"/>
        <v>0</v>
      </c>
      <c r="AK93" s="100">
        <f t="shared" si="20"/>
        <v>1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5"/>
        <v>0</v>
      </c>
      <c r="I94" s="33"/>
      <c r="J94" s="108">
        <f t="shared" si="16"/>
        <v>0</v>
      </c>
      <c r="K94" s="100">
        <f t="shared" si="17"/>
        <v>33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8"/>
        <v>0</v>
      </c>
      <c r="X94" s="100">
        <f t="shared" si="19"/>
        <v>33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4"/>
        <v>0</v>
      </c>
      <c r="AK94" s="100">
        <f t="shared" si="20"/>
        <v>1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5"/>
        <v>0</v>
      </c>
      <c r="I95" s="33"/>
      <c r="J95" s="108">
        <f t="shared" si="16"/>
        <v>0</v>
      </c>
      <c r="K95" s="100">
        <f t="shared" si="17"/>
        <v>33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8"/>
        <v>0</v>
      </c>
      <c r="X95" s="100">
        <f t="shared" si="19"/>
        <v>33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4"/>
        <v>0</v>
      </c>
      <c r="AK95" s="100">
        <f t="shared" si="20"/>
        <v>1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5"/>
        <v>0</v>
      </c>
      <c r="I96" s="33"/>
      <c r="J96" s="108">
        <f t="shared" si="16"/>
        <v>0</v>
      </c>
      <c r="K96" s="100">
        <f t="shared" si="17"/>
        <v>33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8"/>
        <v>0</v>
      </c>
      <c r="X96" s="100">
        <f t="shared" si="19"/>
        <v>33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4"/>
        <v>0</v>
      </c>
      <c r="AK96" s="100">
        <f t="shared" si="20"/>
        <v>1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5"/>
        <v>0</v>
      </c>
      <c r="I97" s="33"/>
      <c r="J97" s="108">
        <f t="shared" si="16"/>
        <v>0</v>
      </c>
      <c r="K97" s="100">
        <f t="shared" si="17"/>
        <v>33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8"/>
        <v>0</v>
      </c>
      <c r="X97" s="100">
        <f t="shared" si="19"/>
        <v>33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4"/>
        <v>0</v>
      </c>
      <c r="AK97" s="100">
        <f t="shared" si="20"/>
        <v>1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5"/>
        <v>0</v>
      </c>
      <c r="I98" s="33"/>
      <c r="J98" s="108">
        <f t="shared" si="16"/>
        <v>0</v>
      </c>
      <c r="K98" s="100">
        <f t="shared" si="17"/>
        <v>33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8"/>
        <v>0</v>
      </c>
      <c r="X98" s="100">
        <f t="shared" si="19"/>
        <v>33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4"/>
        <v>0</v>
      </c>
      <c r="AK98" s="100">
        <f t="shared" si="20"/>
        <v>1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5"/>
        <v>0</v>
      </c>
      <c r="I99" s="33"/>
      <c r="J99" s="108">
        <f t="shared" si="16"/>
        <v>0</v>
      </c>
      <c r="K99" s="100">
        <f t="shared" si="17"/>
        <v>33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8"/>
        <v>0</v>
      </c>
      <c r="X99" s="100">
        <f t="shared" si="19"/>
        <v>33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4"/>
        <v>0</v>
      </c>
      <c r="AK99" s="100">
        <f t="shared" si="20"/>
        <v>1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5"/>
        <v>0</v>
      </c>
      <c r="I100" s="33"/>
      <c r="J100" s="108">
        <f t="shared" si="16"/>
        <v>0</v>
      </c>
      <c r="K100" s="100">
        <f t="shared" si="17"/>
        <v>33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8"/>
        <v>0</v>
      </c>
      <c r="X100" s="100">
        <f t="shared" si="19"/>
        <v>33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4"/>
        <v>0</v>
      </c>
      <c r="AK100" s="100">
        <f t="shared" si="20"/>
        <v>1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5"/>
        <v>0</v>
      </c>
      <c r="I101" s="33"/>
      <c r="J101" s="108">
        <f t="shared" si="16"/>
        <v>0</v>
      </c>
      <c r="K101" s="100">
        <f t="shared" si="17"/>
        <v>33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8"/>
        <v>0</v>
      </c>
      <c r="X101" s="100">
        <f t="shared" si="19"/>
        <v>33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4"/>
        <v>0</v>
      </c>
      <c r="AK101" s="100">
        <f t="shared" si="20"/>
        <v>1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5"/>
        <v>0</v>
      </c>
      <c r="I102" s="33"/>
      <c r="J102" s="108">
        <f t="shared" si="16"/>
        <v>0</v>
      </c>
      <c r="K102" s="100">
        <f t="shared" si="17"/>
        <v>33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8"/>
        <v>0</v>
      </c>
      <c r="X102" s="100">
        <f t="shared" si="19"/>
        <v>33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aca="true" t="shared" si="21" ref="AJ102:AJ111">SUM(AL102:AU102)</f>
        <v>0</v>
      </c>
      <c r="AK102" s="100">
        <f t="shared" si="20"/>
        <v>1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5"/>
        <v>0</v>
      </c>
      <c r="I103" s="33"/>
      <c r="J103" s="108">
        <f t="shared" si="16"/>
        <v>0</v>
      </c>
      <c r="K103" s="100">
        <f t="shared" si="17"/>
        <v>33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8"/>
        <v>0</v>
      </c>
      <c r="X103" s="100">
        <f t="shared" si="19"/>
        <v>33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21"/>
        <v>0</v>
      </c>
      <c r="AK103" s="100">
        <f t="shared" si="20"/>
        <v>1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5"/>
        <v>0</v>
      </c>
      <c r="I104" s="33"/>
      <c r="J104" s="108">
        <f t="shared" si="16"/>
        <v>0</v>
      </c>
      <c r="K104" s="100">
        <f t="shared" si="17"/>
        <v>33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8"/>
        <v>0</v>
      </c>
      <c r="X104" s="100">
        <f t="shared" si="19"/>
        <v>33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21"/>
        <v>0</v>
      </c>
      <c r="AK104" s="100">
        <f t="shared" si="20"/>
        <v>1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5"/>
        <v>0</v>
      </c>
      <c r="I105" s="33"/>
      <c r="J105" s="108">
        <f t="shared" si="16"/>
        <v>0</v>
      </c>
      <c r="K105" s="100">
        <f t="shared" si="17"/>
        <v>33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8"/>
        <v>0</v>
      </c>
      <c r="X105" s="100">
        <f t="shared" si="19"/>
        <v>33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21"/>
        <v>0</v>
      </c>
      <c r="AK105" s="100">
        <f t="shared" si="20"/>
        <v>1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5"/>
        <v>0</v>
      </c>
      <c r="I106" s="33"/>
      <c r="J106" s="108">
        <f t="shared" si="16"/>
        <v>0</v>
      </c>
      <c r="K106" s="100">
        <f t="shared" si="17"/>
        <v>33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8"/>
        <v>0</v>
      </c>
      <c r="X106" s="100">
        <f t="shared" si="19"/>
        <v>33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21"/>
        <v>0</v>
      </c>
      <c r="AK106" s="100">
        <f t="shared" si="20"/>
        <v>1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5"/>
        <v>0</v>
      </c>
      <c r="I107" s="33"/>
      <c r="J107" s="108">
        <f t="shared" si="16"/>
        <v>0</v>
      </c>
      <c r="K107" s="100">
        <f t="shared" si="17"/>
        <v>33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8"/>
        <v>0</v>
      </c>
      <c r="X107" s="100">
        <f t="shared" si="19"/>
        <v>33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21"/>
        <v>0</v>
      </c>
      <c r="AK107" s="100">
        <f t="shared" si="20"/>
        <v>1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5"/>
        <v>0</v>
      </c>
      <c r="I108" s="33"/>
      <c r="J108" s="108">
        <f t="shared" si="16"/>
        <v>0</v>
      </c>
      <c r="K108" s="100">
        <f t="shared" si="17"/>
        <v>33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8"/>
        <v>0</v>
      </c>
      <c r="X108" s="100">
        <f t="shared" si="19"/>
        <v>33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21"/>
        <v>0</v>
      </c>
      <c r="AK108" s="100">
        <f t="shared" si="20"/>
        <v>1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5"/>
        <v>0</v>
      </c>
      <c r="I109" s="33"/>
      <c r="J109" s="108">
        <f t="shared" si="16"/>
        <v>0</v>
      </c>
      <c r="K109" s="100">
        <f t="shared" si="17"/>
        <v>33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8"/>
        <v>0</v>
      </c>
      <c r="X109" s="100">
        <f t="shared" si="19"/>
        <v>33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21"/>
        <v>0</v>
      </c>
      <c r="AK109" s="100">
        <f t="shared" si="20"/>
        <v>1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5"/>
        <v>0</v>
      </c>
      <c r="I110" s="33"/>
      <c r="J110" s="108">
        <f t="shared" si="16"/>
        <v>0</v>
      </c>
      <c r="K110" s="100">
        <f t="shared" si="17"/>
        <v>33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8"/>
        <v>0</v>
      </c>
      <c r="X110" s="100">
        <f t="shared" si="19"/>
        <v>33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21"/>
        <v>0</v>
      </c>
      <c r="AK110" s="100">
        <f t="shared" si="20"/>
        <v>1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5"/>
        <v>0</v>
      </c>
      <c r="I111" s="33"/>
      <c r="J111" s="109">
        <f t="shared" si="16"/>
        <v>0</v>
      </c>
      <c r="K111" s="11">
        <f t="shared" si="17"/>
        <v>33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8"/>
        <v>0</v>
      </c>
      <c r="X111" s="11">
        <f t="shared" si="19"/>
        <v>33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21"/>
        <v>0</v>
      </c>
      <c r="AK111" s="11">
        <f t="shared" si="20"/>
        <v>1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X12:X111 AK12:AK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orientation="portrait" scale="4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 t="s">
        <v>17</v>
      </c>
      <c r="E2" s="173" t="str">
        <f>STANDARD!E2</f>
        <v>Vianočná cena 2017       </v>
      </c>
      <c r="F2" s="173"/>
      <c r="G2" s="173"/>
      <c r="H2" s="173"/>
      <c r="I2" s="173"/>
      <c r="J2" s="173"/>
      <c r="K2" s="173"/>
      <c r="L2" s="174"/>
      <c r="M2" s="174"/>
      <c r="N2" s="174"/>
      <c r="O2" s="174"/>
      <c r="P2" s="174"/>
      <c r="Q2" s="174"/>
      <c r="R2" s="174"/>
      <c r="S2" s="174"/>
      <c r="T2" s="174"/>
      <c r="U2" s="175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6">
        <f>STANDARD!AL2</f>
        <v>43086</v>
      </c>
      <c r="AM2" s="177"/>
      <c r="AN2" s="177"/>
      <c r="AO2" s="177"/>
      <c r="AP2" s="177"/>
      <c r="AQ2" s="177"/>
      <c r="AR2" s="177"/>
      <c r="AS2" s="177"/>
      <c r="AT2" s="177"/>
      <c r="AU2" s="178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14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9"/>
      <c r="AM3" s="180"/>
      <c r="AN3" s="180"/>
      <c r="AO3" s="180"/>
      <c r="AP3" s="180"/>
      <c r="AQ3" s="180"/>
      <c r="AR3" s="180"/>
      <c r="AS3" s="180"/>
      <c r="AT3" s="180"/>
      <c r="AU3" s="181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15</v>
      </c>
      <c r="E6" s="150" t="s">
        <v>2</v>
      </c>
      <c r="F6" s="154" t="s">
        <v>3</v>
      </c>
      <c r="G6" s="34"/>
      <c r="H6" s="152" t="s">
        <v>7</v>
      </c>
      <c r="I6" s="58"/>
      <c r="J6" s="140" t="s">
        <v>10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11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12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82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0</v>
      </c>
      <c r="C9" s="67"/>
      <c r="D9" s="63" t="s">
        <v>9</v>
      </c>
      <c r="E9" s="64"/>
      <c r="F9" s="65" t="s">
        <v>8</v>
      </c>
      <c r="G9" s="53"/>
      <c r="H9" s="57" t="e">
        <f>(SUM(H12:H57))/$B$9</f>
        <v>#DIV/0!</v>
      </c>
      <c r="I9" s="53"/>
      <c r="J9" s="146" t="e">
        <f>SUM(J12:J111)/$B$9</f>
        <v>#DIV/0!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 t="e">
        <f>SUM(W12:W111)/$B$9</f>
        <v>#DIV/0!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 t="e">
        <f>SUM(AJ12:AJ111)/$B$9</f>
        <v>#DIV/0!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</v>
      </c>
      <c r="E12" s="111"/>
      <c r="F12" s="112"/>
      <c r="G12" s="12"/>
      <c r="H12" s="56">
        <f aca="true" t="shared" si="0" ref="H12:H43">SUM(J12,W12,AJ12)</f>
        <v>0</v>
      </c>
      <c r="I12" s="78"/>
      <c r="J12" s="107">
        <f aca="true" t="shared" si="1" ref="J12:J43">SUM(L12:U12)</f>
        <v>0</v>
      </c>
      <c r="K12" s="99">
        <f aca="true" t="shared" si="2" ref="K12:K43">RANK($J12,$J$12:$J$111)</f>
        <v>1</v>
      </c>
      <c r="L12" s="119"/>
      <c r="M12" s="120"/>
      <c r="N12" s="120"/>
      <c r="O12" s="120"/>
      <c r="P12" s="120"/>
      <c r="Q12" s="120"/>
      <c r="R12" s="120"/>
      <c r="S12" s="120"/>
      <c r="T12" s="120"/>
      <c r="U12" s="121"/>
      <c r="V12" s="46"/>
      <c r="W12" s="107">
        <f aca="true" t="shared" si="3" ref="W12:W43">SUM(Y12:AH12)</f>
        <v>0</v>
      </c>
      <c r="X12" s="99">
        <f aca="true" t="shared" si="4" ref="X12:X43">RANK($W12,$W$12:$W$111)</f>
        <v>1</v>
      </c>
      <c r="Y12" s="119"/>
      <c r="Z12" s="120"/>
      <c r="AA12" s="120"/>
      <c r="AB12" s="120"/>
      <c r="AC12" s="120"/>
      <c r="AD12" s="120"/>
      <c r="AE12" s="120"/>
      <c r="AF12" s="120"/>
      <c r="AG12" s="120"/>
      <c r="AH12" s="121"/>
      <c r="AI12" s="46"/>
      <c r="AJ12" s="107">
        <f aca="true" t="shared" si="5" ref="AJ12:AJ43">SUM(AL12:AU12)</f>
        <v>0</v>
      </c>
      <c r="AK12" s="99">
        <f aca="true" t="shared" si="6" ref="AK12:AK43">RANK($AJ12,$AJ$12:$AJ$111)</f>
        <v>1</v>
      </c>
      <c r="AL12" s="119"/>
      <c r="AM12" s="120"/>
      <c r="AN12" s="120"/>
      <c r="AO12" s="120"/>
      <c r="AP12" s="120"/>
      <c r="AQ12" s="120"/>
      <c r="AR12" s="120"/>
      <c r="AS12" s="120"/>
      <c r="AT12" s="120"/>
      <c r="AU12" s="121"/>
      <c r="AV12" s="43"/>
    </row>
    <row r="13" spans="1:48" ht="37.5" customHeight="1">
      <c r="A13" s="43"/>
      <c r="B13" s="71">
        <v>2</v>
      </c>
      <c r="C13" s="69"/>
      <c r="D13" s="113">
        <v>2</v>
      </c>
      <c r="E13" s="114"/>
      <c r="F13" s="115"/>
      <c r="G13" s="12"/>
      <c r="H13" s="97">
        <f t="shared" si="0"/>
        <v>0</v>
      </c>
      <c r="I13" s="33"/>
      <c r="J13" s="108">
        <f t="shared" si="1"/>
        <v>0</v>
      </c>
      <c r="K13" s="100">
        <f t="shared" si="2"/>
        <v>1</v>
      </c>
      <c r="L13" s="122"/>
      <c r="M13" s="123"/>
      <c r="N13" s="123"/>
      <c r="O13" s="123"/>
      <c r="P13" s="123"/>
      <c r="Q13" s="123"/>
      <c r="R13" s="123"/>
      <c r="S13" s="123"/>
      <c r="T13" s="123"/>
      <c r="U13" s="124"/>
      <c r="V13" s="46"/>
      <c r="W13" s="108">
        <f t="shared" si="3"/>
        <v>0</v>
      </c>
      <c r="X13" s="100">
        <f t="shared" si="4"/>
        <v>1</v>
      </c>
      <c r="Y13" s="122"/>
      <c r="Z13" s="123"/>
      <c r="AA13" s="123"/>
      <c r="AB13" s="123"/>
      <c r="AC13" s="123"/>
      <c r="AD13" s="123"/>
      <c r="AE13" s="123"/>
      <c r="AF13" s="123"/>
      <c r="AG13" s="123"/>
      <c r="AH13" s="124"/>
      <c r="AI13" s="46"/>
      <c r="AJ13" s="108">
        <f t="shared" si="5"/>
        <v>0</v>
      </c>
      <c r="AK13" s="100">
        <f t="shared" si="6"/>
        <v>1</v>
      </c>
      <c r="AL13" s="122"/>
      <c r="AM13" s="123"/>
      <c r="AN13" s="123"/>
      <c r="AO13" s="123"/>
      <c r="AP13" s="123"/>
      <c r="AQ13" s="123"/>
      <c r="AR13" s="123"/>
      <c r="AS13" s="123"/>
      <c r="AT13" s="123"/>
      <c r="AU13" s="124"/>
      <c r="AV13" s="43"/>
    </row>
    <row r="14" spans="1:48" ht="37.5" customHeight="1">
      <c r="A14" s="43"/>
      <c r="B14" s="71">
        <v>3</v>
      </c>
      <c r="C14" s="69"/>
      <c r="D14" s="113">
        <v>3</v>
      </c>
      <c r="E14" s="114"/>
      <c r="F14" s="115"/>
      <c r="G14" s="12"/>
      <c r="H14" s="97">
        <f t="shared" si="0"/>
        <v>0</v>
      </c>
      <c r="I14" s="33"/>
      <c r="J14" s="108">
        <f t="shared" si="1"/>
        <v>0</v>
      </c>
      <c r="K14" s="100">
        <f t="shared" si="2"/>
        <v>1</v>
      </c>
      <c r="L14" s="122"/>
      <c r="M14" s="123"/>
      <c r="N14" s="123"/>
      <c r="O14" s="123"/>
      <c r="P14" s="123"/>
      <c r="Q14" s="123"/>
      <c r="R14" s="123"/>
      <c r="S14" s="123"/>
      <c r="T14" s="123"/>
      <c r="U14" s="124"/>
      <c r="V14" s="46"/>
      <c r="W14" s="108">
        <f t="shared" si="3"/>
        <v>0</v>
      </c>
      <c r="X14" s="100">
        <f t="shared" si="4"/>
        <v>1</v>
      </c>
      <c r="Y14" s="122"/>
      <c r="Z14" s="123"/>
      <c r="AA14" s="123"/>
      <c r="AB14" s="123"/>
      <c r="AC14" s="123"/>
      <c r="AD14" s="123"/>
      <c r="AE14" s="123"/>
      <c r="AF14" s="123"/>
      <c r="AG14" s="123"/>
      <c r="AH14" s="124"/>
      <c r="AI14" s="46"/>
      <c r="AJ14" s="108">
        <f t="shared" si="5"/>
        <v>0</v>
      </c>
      <c r="AK14" s="100">
        <f t="shared" si="6"/>
        <v>1</v>
      </c>
      <c r="AL14" s="122"/>
      <c r="AM14" s="123"/>
      <c r="AN14" s="123"/>
      <c r="AO14" s="123"/>
      <c r="AP14" s="123"/>
      <c r="AQ14" s="123"/>
      <c r="AR14" s="123"/>
      <c r="AS14" s="123"/>
      <c r="AT14" s="123"/>
      <c r="AU14" s="124"/>
      <c r="AV14" s="43"/>
    </row>
    <row r="15" spans="1:48" ht="37.5" customHeight="1">
      <c r="A15" s="43"/>
      <c r="B15" s="72">
        <v>4</v>
      </c>
      <c r="C15" s="69"/>
      <c r="D15" s="113">
        <v>4</v>
      </c>
      <c r="E15" s="114"/>
      <c r="F15" s="115"/>
      <c r="G15" s="12"/>
      <c r="H15" s="97">
        <f t="shared" si="0"/>
        <v>0</v>
      </c>
      <c r="I15" s="33"/>
      <c r="J15" s="108">
        <f t="shared" si="1"/>
        <v>0</v>
      </c>
      <c r="K15" s="100">
        <f t="shared" si="2"/>
        <v>1</v>
      </c>
      <c r="L15" s="122"/>
      <c r="M15" s="123"/>
      <c r="N15" s="123"/>
      <c r="O15" s="123"/>
      <c r="P15" s="123"/>
      <c r="Q15" s="123"/>
      <c r="R15" s="123"/>
      <c r="S15" s="123"/>
      <c r="T15" s="123"/>
      <c r="U15" s="124"/>
      <c r="V15" s="46"/>
      <c r="W15" s="108">
        <f t="shared" si="3"/>
        <v>0</v>
      </c>
      <c r="X15" s="100">
        <f t="shared" si="4"/>
        <v>1</v>
      </c>
      <c r="Y15" s="122"/>
      <c r="Z15" s="123"/>
      <c r="AA15" s="123"/>
      <c r="AB15" s="123"/>
      <c r="AC15" s="123"/>
      <c r="AD15" s="123"/>
      <c r="AE15" s="123"/>
      <c r="AF15" s="123"/>
      <c r="AG15" s="123"/>
      <c r="AH15" s="124"/>
      <c r="AI15" s="46"/>
      <c r="AJ15" s="108">
        <f t="shared" si="5"/>
        <v>0</v>
      </c>
      <c r="AK15" s="100">
        <f t="shared" si="6"/>
        <v>1</v>
      </c>
      <c r="AL15" s="122"/>
      <c r="AM15" s="123"/>
      <c r="AN15" s="123"/>
      <c r="AO15" s="123"/>
      <c r="AP15" s="123"/>
      <c r="AQ15" s="123"/>
      <c r="AR15" s="123"/>
      <c r="AS15" s="123"/>
      <c r="AT15" s="123"/>
      <c r="AU15" s="124"/>
      <c r="AV15" s="43"/>
    </row>
    <row r="16" spans="1:48" ht="37.5" customHeight="1">
      <c r="A16" s="43"/>
      <c r="B16" s="72">
        <v>5</v>
      </c>
      <c r="C16" s="69"/>
      <c r="D16" s="113">
        <v>5</v>
      </c>
      <c r="E16" s="114"/>
      <c r="F16" s="115"/>
      <c r="G16" s="12"/>
      <c r="H16" s="97">
        <f t="shared" si="0"/>
        <v>0</v>
      </c>
      <c r="I16" s="33"/>
      <c r="J16" s="108">
        <f t="shared" si="1"/>
        <v>0</v>
      </c>
      <c r="K16" s="100">
        <f t="shared" si="2"/>
        <v>1</v>
      </c>
      <c r="L16" s="122"/>
      <c r="M16" s="123"/>
      <c r="N16" s="123"/>
      <c r="O16" s="123"/>
      <c r="P16" s="123"/>
      <c r="Q16" s="123"/>
      <c r="R16" s="123"/>
      <c r="S16" s="123"/>
      <c r="T16" s="123"/>
      <c r="U16" s="124"/>
      <c r="V16" s="46"/>
      <c r="W16" s="108">
        <f t="shared" si="3"/>
        <v>0</v>
      </c>
      <c r="X16" s="100">
        <f t="shared" si="4"/>
        <v>1</v>
      </c>
      <c r="Y16" s="122"/>
      <c r="Z16" s="123"/>
      <c r="AA16" s="123"/>
      <c r="AB16" s="123"/>
      <c r="AC16" s="123"/>
      <c r="AD16" s="123"/>
      <c r="AE16" s="123"/>
      <c r="AF16" s="123"/>
      <c r="AG16" s="123"/>
      <c r="AH16" s="124"/>
      <c r="AI16" s="46"/>
      <c r="AJ16" s="108">
        <f t="shared" si="5"/>
        <v>0</v>
      </c>
      <c r="AK16" s="100">
        <f t="shared" si="6"/>
        <v>1</v>
      </c>
      <c r="AL16" s="122"/>
      <c r="AM16" s="123"/>
      <c r="AN16" s="123"/>
      <c r="AO16" s="123"/>
      <c r="AP16" s="123"/>
      <c r="AQ16" s="123"/>
      <c r="AR16" s="123"/>
      <c r="AS16" s="123"/>
      <c r="AT16" s="123"/>
      <c r="AU16" s="124"/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/>
      <c r="F17" s="115"/>
      <c r="G17" s="12"/>
      <c r="H17" s="97">
        <f t="shared" si="0"/>
        <v>0</v>
      </c>
      <c r="I17" s="33"/>
      <c r="J17" s="108">
        <f t="shared" si="1"/>
        <v>0</v>
      </c>
      <c r="K17" s="100">
        <f t="shared" si="2"/>
        <v>1</v>
      </c>
      <c r="L17" s="122"/>
      <c r="M17" s="123"/>
      <c r="N17" s="123"/>
      <c r="O17" s="123"/>
      <c r="P17" s="123"/>
      <c r="Q17" s="123"/>
      <c r="R17" s="123"/>
      <c r="S17" s="123"/>
      <c r="T17" s="123"/>
      <c r="U17" s="124"/>
      <c r="V17" s="46"/>
      <c r="W17" s="108">
        <f t="shared" si="3"/>
        <v>0</v>
      </c>
      <c r="X17" s="100">
        <f t="shared" si="4"/>
        <v>1</v>
      </c>
      <c r="Y17" s="122"/>
      <c r="Z17" s="123"/>
      <c r="AA17" s="123"/>
      <c r="AB17" s="123"/>
      <c r="AC17" s="123"/>
      <c r="AD17" s="123"/>
      <c r="AE17" s="123"/>
      <c r="AF17" s="123"/>
      <c r="AG17" s="123"/>
      <c r="AH17" s="124"/>
      <c r="AI17" s="46">
        <v>0</v>
      </c>
      <c r="AJ17" s="108">
        <f t="shared" si="5"/>
        <v>0</v>
      </c>
      <c r="AK17" s="100">
        <f t="shared" si="6"/>
        <v>1</v>
      </c>
      <c r="AL17" s="122"/>
      <c r="AM17" s="123"/>
      <c r="AN17" s="123"/>
      <c r="AO17" s="123"/>
      <c r="AP17" s="123"/>
      <c r="AQ17" s="123"/>
      <c r="AR17" s="123"/>
      <c r="AS17" s="123"/>
      <c r="AT17" s="123"/>
      <c r="AU17" s="124"/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/>
      <c r="F18" s="115"/>
      <c r="G18" s="12"/>
      <c r="H18" s="97">
        <f t="shared" si="0"/>
        <v>0</v>
      </c>
      <c r="I18" s="33"/>
      <c r="J18" s="108">
        <f t="shared" si="1"/>
        <v>0</v>
      </c>
      <c r="K18" s="100">
        <f t="shared" si="2"/>
        <v>1</v>
      </c>
      <c r="L18" s="122"/>
      <c r="M18" s="123"/>
      <c r="N18" s="123"/>
      <c r="O18" s="123"/>
      <c r="P18" s="123"/>
      <c r="Q18" s="123"/>
      <c r="R18" s="123"/>
      <c r="S18" s="123"/>
      <c r="T18" s="123"/>
      <c r="U18" s="124"/>
      <c r="V18" s="46"/>
      <c r="W18" s="108">
        <f t="shared" si="3"/>
        <v>0</v>
      </c>
      <c r="X18" s="100">
        <f t="shared" si="4"/>
        <v>1</v>
      </c>
      <c r="Y18" s="122"/>
      <c r="Z18" s="123"/>
      <c r="AA18" s="123"/>
      <c r="AB18" s="123"/>
      <c r="AC18" s="123"/>
      <c r="AD18" s="123"/>
      <c r="AE18" s="123"/>
      <c r="AF18" s="123"/>
      <c r="AG18" s="123"/>
      <c r="AH18" s="124"/>
      <c r="AI18" s="46"/>
      <c r="AJ18" s="108">
        <f t="shared" si="5"/>
        <v>0</v>
      </c>
      <c r="AK18" s="100">
        <f t="shared" si="6"/>
        <v>1</v>
      </c>
      <c r="AL18" s="122"/>
      <c r="AM18" s="123"/>
      <c r="AN18" s="123"/>
      <c r="AO18" s="123"/>
      <c r="AP18" s="123"/>
      <c r="AQ18" s="123"/>
      <c r="AR18" s="123"/>
      <c r="AS18" s="123"/>
      <c r="AT18" s="123"/>
      <c r="AU18" s="124"/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/>
      <c r="F19" s="115"/>
      <c r="G19" s="12"/>
      <c r="H19" s="97">
        <f t="shared" si="0"/>
        <v>0</v>
      </c>
      <c r="I19" s="33"/>
      <c r="J19" s="108">
        <f t="shared" si="1"/>
        <v>0</v>
      </c>
      <c r="K19" s="100">
        <f t="shared" si="2"/>
        <v>1</v>
      </c>
      <c r="L19" s="122"/>
      <c r="M19" s="123"/>
      <c r="N19" s="123"/>
      <c r="O19" s="123"/>
      <c r="P19" s="123"/>
      <c r="Q19" s="123"/>
      <c r="R19" s="123"/>
      <c r="S19" s="123"/>
      <c r="T19" s="123"/>
      <c r="U19" s="124"/>
      <c r="V19" s="46"/>
      <c r="W19" s="108">
        <f t="shared" si="3"/>
        <v>0</v>
      </c>
      <c r="X19" s="100">
        <f t="shared" si="4"/>
        <v>1</v>
      </c>
      <c r="Y19" s="122"/>
      <c r="Z19" s="123"/>
      <c r="AA19" s="123"/>
      <c r="AB19" s="123"/>
      <c r="AC19" s="123"/>
      <c r="AD19" s="123"/>
      <c r="AE19" s="123"/>
      <c r="AF19" s="123"/>
      <c r="AG19" s="123"/>
      <c r="AH19" s="124"/>
      <c r="AI19" s="46"/>
      <c r="AJ19" s="108">
        <f t="shared" si="5"/>
        <v>0</v>
      </c>
      <c r="AK19" s="100">
        <f t="shared" si="6"/>
        <v>1</v>
      </c>
      <c r="AL19" s="122"/>
      <c r="AM19" s="123"/>
      <c r="AN19" s="123"/>
      <c r="AO19" s="123"/>
      <c r="AP19" s="123"/>
      <c r="AQ19" s="123"/>
      <c r="AR19" s="123"/>
      <c r="AS19" s="123"/>
      <c r="AT19" s="123"/>
      <c r="AU19" s="124"/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/>
      <c r="F20" s="115"/>
      <c r="G20" s="12"/>
      <c r="H20" s="97">
        <f t="shared" si="0"/>
        <v>0</v>
      </c>
      <c r="I20" s="33"/>
      <c r="J20" s="108">
        <f t="shared" si="1"/>
        <v>0</v>
      </c>
      <c r="K20" s="100">
        <f t="shared" si="2"/>
        <v>1</v>
      </c>
      <c r="L20" s="122"/>
      <c r="M20" s="123"/>
      <c r="N20" s="123"/>
      <c r="O20" s="123"/>
      <c r="P20" s="123"/>
      <c r="Q20" s="123"/>
      <c r="R20" s="123"/>
      <c r="S20" s="123"/>
      <c r="T20" s="123"/>
      <c r="U20" s="124"/>
      <c r="V20" s="46"/>
      <c r="W20" s="108">
        <f t="shared" si="3"/>
        <v>0</v>
      </c>
      <c r="X20" s="100">
        <f t="shared" si="4"/>
        <v>1</v>
      </c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46"/>
      <c r="AJ20" s="108">
        <f t="shared" si="5"/>
        <v>0</v>
      </c>
      <c r="AK20" s="100">
        <f t="shared" si="6"/>
        <v>1</v>
      </c>
      <c r="AL20" s="122"/>
      <c r="AM20" s="123"/>
      <c r="AN20" s="123"/>
      <c r="AO20" s="123"/>
      <c r="AP20" s="123"/>
      <c r="AQ20" s="123"/>
      <c r="AR20" s="123"/>
      <c r="AS20" s="123"/>
      <c r="AT20" s="123"/>
      <c r="AU20" s="124"/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/>
      <c r="F21" s="115"/>
      <c r="G21" s="12"/>
      <c r="H21" s="97">
        <f t="shared" si="0"/>
        <v>0</v>
      </c>
      <c r="I21" s="33"/>
      <c r="J21" s="108">
        <f t="shared" si="1"/>
        <v>0</v>
      </c>
      <c r="K21" s="100">
        <f t="shared" si="2"/>
        <v>1</v>
      </c>
      <c r="L21" s="122"/>
      <c r="M21" s="123"/>
      <c r="N21" s="123"/>
      <c r="O21" s="123"/>
      <c r="P21" s="123"/>
      <c r="Q21" s="123"/>
      <c r="R21" s="123"/>
      <c r="S21" s="123"/>
      <c r="T21" s="123"/>
      <c r="U21" s="124"/>
      <c r="V21" s="46"/>
      <c r="W21" s="108">
        <f t="shared" si="3"/>
        <v>0</v>
      </c>
      <c r="X21" s="100">
        <f t="shared" si="4"/>
        <v>1</v>
      </c>
      <c r="Y21" s="122"/>
      <c r="Z21" s="123"/>
      <c r="AA21" s="123"/>
      <c r="AB21" s="123"/>
      <c r="AC21" s="123"/>
      <c r="AD21" s="123"/>
      <c r="AE21" s="123"/>
      <c r="AF21" s="123"/>
      <c r="AG21" s="123"/>
      <c r="AH21" s="124"/>
      <c r="AI21" s="46"/>
      <c r="AJ21" s="108">
        <f t="shared" si="5"/>
        <v>0</v>
      </c>
      <c r="AK21" s="100">
        <f t="shared" si="6"/>
        <v>1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 t="shared" si="0"/>
        <v>0</v>
      </c>
      <c r="I22" s="33"/>
      <c r="J22" s="108">
        <f t="shared" si="1"/>
        <v>0</v>
      </c>
      <c r="K22" s="100">
        <f t="shared" si="2"/>
        <v>1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 t="shared" si="3"/>
        <v>0</v>
      </c>
      <c r="X22" s="100">
        <f t="shared" si="4"/>
        <v>1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 t="shared" si="5"/>
        <v>0</v>
      </c>
      <c r="AK22" s="100">
        <f t="shared" si="6"/>
        <v>1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 t="shared" si="0"/>
        <v>0</v>
      </c>
      <c r="I23" s="33"/>
      <c r="J23" s="108">
        <f t="shared" si="1"/>
        <v>0</v>
      </c>
      <c r="K23" s="100">
        <f t="shared" si="2"/>
        <v>1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 t="shared" si="3"/>
        <v>0</v>
      </c>
      <c r="X23" s="100">
        <f t="shared" si="4"/>
        <v>1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 t="shared" si="5"/>
        <v>0</v>
      </c>
      <c r="AK23" s="100">
        <f t="shared" si="6"/>
        <v>1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 t="shared" si="0"/>
        <v>0</v>
      </c>
      <c r="I24" s="33"/>
      <c r="J24" s="108">
        <f t="shared" si="1"/>
        <v>0</v>
      </c>
      <c r="K24" s="100">
        <f t="shared" si="2"/>
        <v>1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 t="shared" si="3"/>
        <v>0</v>
      </c>
      <c r="X24" s="100">
        <f t="shared" si="4"/>
        <v>1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 t="shared" si="5"/>
        <v>0</v>
      </c>
      <c r="AK24" s="100">
        <f t="shared" si="6"/>
        <v>1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 t="shared" si="0"/>
        <v>0</v>
      </c>
      <c r="I25" s="33"/>
      <c r="J25" s="108">
        <f t="shared" si="1"/>
        <v>0</v>
      </c>
      <c r="K25" s="100">
        <f t="shared" si="2"/>
        <v>1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 t="shared" si="3"/>
        <v>0</v>
      </c>
      <c r="X25" s="100">
        <f t="shared" si="4"/>
        <v>1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 t="shared" si="5"/>
        <v>0</v>
      </c>
      <c r="AK25" s="100">
        <f t="shared" si="6"/>
        <v>1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 t="shared" si="0"/>
        <v>0</v>
      </c>
      <c r="I26" s="33"/>
      <c r="J26" s="108">
        <f t="shared" si="1"/>
        <v>0</v>
      </c>
      <c r="K26" s="100">
        <f t="shared" si="2"/>
        <v>1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 t="shared" si="3"/>
        <v>0</v>
      </c>
      <c r="X26" s="100">
        <f t="shared" si="4"/>
        <v>1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 t="shared" si="5"/>
        <v>0</v>
      </c>
      <c r="AK26" s="100">
        <f t="shared" si="6"/>
        <v>1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 t="shared" si="0"/>
        <v>0</v>
      </c>
      <c r="I27" s="33"/>
      <c r="J27" s="108">
        <f t="shared" si="1"/>
        <v>0</v>
      </c>
      <c r="K27" s="100">
        <f t="shared" si="2"/>
        <v>1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 t="shared" si="3"/>
        <v>0</v>
      </c>
      <c r="X27" s="100">
        <f t="shared" si="4"/>
        <v>1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 t="shared" si="5"/>
        <v>0</v>
      </c>
      <c r="AK27" s="100">
        <f t="shared" si="6"/>
        <v>1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1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1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1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1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1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1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1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1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1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1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1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1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1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1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1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1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1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1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1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1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1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1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1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1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1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1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1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1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1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1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1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1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1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1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1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1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1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1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1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1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1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1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1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1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1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1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1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1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1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1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1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1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1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1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1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1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1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1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1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1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1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1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1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1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1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1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1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1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1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1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1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1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1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1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1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1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1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1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1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1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1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1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1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1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1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1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1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1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1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1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1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1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1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1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1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1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1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1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1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1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1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1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1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1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1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1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1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1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1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1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1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1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1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1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1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1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1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1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1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1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1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1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1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1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1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1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1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1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1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1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1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1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1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1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1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1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1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1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1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1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1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1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1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1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1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1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1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1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1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1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1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1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1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1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1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1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1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1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1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1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1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1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1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1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1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1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1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1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1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1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1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1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1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1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1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1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1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1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1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1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1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1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1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1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1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1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1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1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1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1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1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1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1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1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1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1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1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1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1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1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1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1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1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1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1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1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1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1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1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1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1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1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1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1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1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1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1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1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1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1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1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1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1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1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1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1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1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1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1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1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1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1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1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1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1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1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1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1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1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1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1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1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1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1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1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1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1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1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1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1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1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1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 V</cp:lastModifiedBy>
  <cp:lastPrinted>2017-12-17T10:39:59Z</cp:lastPrinted>
  <dcterms:created xsi:type="dcterms:W3CDTF">1996-10-14T23:33:28Z</dcterms:created>
  <dcterms:modified xsi:type="dcterms:W3CDTF">2017-12-17T12:37:14Z</dcterms:modified>
  <cp:category/>
  <cp:version/>
  <cp:contentType/>
  <cp:contentStatus/>
</cp:coreProperties>
</file>