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<sst xmlns="http://schemas.openxmlformats.org/spreadsheetml/2006/main" count="61" uniqueCount="36">
  <si>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</si>
  <si>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</si>
  <si>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</si>
  <si>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</si>
  <si>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</si>
  <si>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</si>
  <si>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</si>
  <si>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</si>
  <si>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</si>
  <si>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</si>
  <si>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</si>
  <si>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</si>
  <si>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</si>
  <si>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</si>
  <si>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</si>
  <si>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</si>
  <si>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</si>
  <si>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</si>
  <si>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Boris Bába</t>
  </si>
  <si>
    <t>Levice</t>
  </si>
  <si>
    <t>Jozef Krumlovský</t>
  </si>
  <si>
    <t>Marian Azór</t>
  </si>
  <si>
    <t>Šahy</t>
  </si>
  <si>
    <t>Patrik Hajdoni</t>
  </si>
  <si>
    <t>Jozef Hrebík</t>
  </si>
  <si>
    <t>Ján Melicher</t>
  </si>
  <si>
    <t>Ľuboš Bohuš</t>
  </si>
  <si>
    <t>Miroslav Tauber</t>
  </si>
  <si>
    <t>Bohuslav Ošťádal</t>
  </si>
  <si>
    <t>Ondrej Žigray</t>
  </si>
  <si>
    <t>Trnava</t>
  </si>
  <si>
    <t>Pavel Malovič</t>
  </si>
  <si>
    <t>Jozef Vago</t>
  </si>
  <si>
    <t>II.kvalif.preteky na MSR samon.puš.poloha</t>
  </si>
  <si>
    <t>28. 05. 2017</t>
  </si>
  <si>
    <t>PRIEZVISKO a meno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</si>
</sst>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5" applyNumberFormat="1" applyFont="1" applyBorder="1" applyAlignment="1">
      <alignment horizontal="center" vertical="center" wrapText="1"/>
      <protection/>
    </xf>
    <xf numFmtId="191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5" applyNumberFormat="1" applyFont="1" applyFill="1" applyBorder="1" applyAlignment="1">
      <alignment horizontal="center" vertical="center"/>
      <protection/>
    </xf>
    <xf numFmtId="49" fontId="47" fillId="0" borderId="64" xfId="0" applyNumberFormat="1" applyFont="1" applyBorder="1" applyAlignment="1" applyProtection="1">
      <alignment horizontal="center" vertical="center"/>
      <protection locked="0"/>
    </xf>
    <xf numFmtId="49" fontId="48" fillId="0" borderId="65" xfId="0" applyNumberFormat="1" applyFont="1" applyBorder="1" applyAlignment="1" applyProtection="1">
      <alignment/>
      <protection locked="0"/>
    </xf>
    <xf numFmtId="49" fontId="48" fillId="0" borderId="84" xfId="0" applyNumberFormat="1" applyFont="1" applyBorder="1" applyAlignment="1" applyProtection="1">
      <alignment/>
      <protection locked="0"/>
    </xf>
    <xf numFmtId="49" fontId="48" fillId="0" borderId="66" xfId="0" applyNumberFormat="1" applyFont="1" applyBorder="1" applyAlignment="1" applyProtection="1">
      <alignment/>
      <protection locked="0"/>
    </xf>
    <xf numFmtId="49" fontId="48" fillId="0" borderId="67" xfId="0" applyNumberFormat="1" applyFont="1" applyBorder="1" applyAlignment="1" applyProtection="1">
      <alignment/>
      <protection locked="0"/>
    </xf>
    <xf numFmtId="49" fontId="48" fillId="0" borderId="76" xfId="0" applyNumberFormat="1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33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 t="s">
        <v>34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35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12</v>
      </c>
      <c r="C9" s="67"/>
      <c r="D9" s="63" t="s">
        <v>9</v>
      </c>
      <c r="E9" s="64"/>
      <c r="F9" s="65" t="s">
        <v>8</v>
      </c>
      <c r="G9" s="53"/>
      <c r="H9" s="57">
        <f>(SUM(H12:H57))/$B$9</f>
        <v>232</v>
      </c>
      <c r="I9" s="53"/>
      <c r="J9" s="146">
        <f>SUM(J12:J111)/$B$9</f>
        <v>89.16666666666667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67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75.83333333333333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10</v>
      </c>
      <c r="E12" s="111" t="s">
        <v>29</v>
      </c>
      <c r="F12" s="112" t="s">
        <v>30</v>
      </c>
      <c r="G12" s="12"/>
      <c r="H12" s="56">
        <f>SUM(J12,W12,AJ12)</f>
        <v>277</v>
      </c>
      <c r="I12" s="78"/>
      <c r="J12" s="107">
        <f>SUM(L12:U12)</f>
        <v>99</v>
      </c>
      <c r="K12" s="99">
        <f>RANK($J12,$J$12:$J$111)</f>
        <v>1</v>
      </c>
      <c r="L12" s="119">
        <v>9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87</v>
      </c>
      <c r="X12" s="10">
        <f>RANK($W12,$W$12:$W$111)</f>
        <v>1</v>
      </c>
      <c r="Y12" s="119">
        <v>7</v>
      </c>
      <c r="Z12" s="120">
        <v>7</v>
      </c>
      <c r="AA12" s="120">
        <v>8</v>
      </c>
      <c r="AB12" s="120">
        <v>8</v>
      </c>
      <c r="AC12" s="120">
        <v>8</v>
      </c>
      <c r="AD12" s="120">
        <v>9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91</v>
      </c>
      <c r="AK12" s="10">
        <f>RANK($AJ12,$AJ$12:$AJ$111)</f>
        <v>1</v>
      </c>
      <c r="AL12" s="119">
        <v>8</v>
      </c>
      <c r="AM12" s="120">
        <v>9</v>
      </c>
      <c r="AN12" s="120">
        <v>9</v>
      </c>
      <c r="AO12" s="120">
        <v>9</v>
      </c>
      <c r="AP12" s="120">
        <v>9</v>
      </c>
      <c r="AQ12" s="120">
        <v>9</v>
      </c>
      <c r="AR12" s="120">
        <v>9</v>
      </c>
      <c r="AS12" s="120">
        <v>9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11</v>
      </c>
      <c r="E13" s="114" t="s">
        <v>31</v>
      </c>
      <c r="F13" s="115" t="s">
        <v>19</v>
      </c>
      <c r="G13" s="12"/>
      <c r="H13" s="97">
        <f>SUM(J13,W13,AJ13)</f>
        <v>260</v>
      </c>
      <c r="I13" s="33"/>
      <c r="J13" s="108">
        <f>SUM(L13:U13)</f>
        <v>86</v>
      </c>
      <c r="K13" s="100">
        <f>RANK($J13,$J$12:$J$111)</f>
        <v>10</v>
      </c>
      <c r="L13" s="122">
        <v>7</v>
      </c>
      <c r="M13" s="123">
        <v>7</v>
      </c>
      <c r="N13" s="123">
        <v>8</v>
      </c>
      <c r="O13" s="123">
        <v>9</v>
      </c>
      <c r="P13" s="123">
        <v>9</v>
      </c>
      <c r="Q13" s="123">
        <v>9</v>
      </c>
      <c r="R13" s="123">
        <v>9</v>
      </c>
      <c r="S13" s="123">
        <v>9</v>
      </c>
      <c r="T13" s="123">
        <v>9</v>
      </c>
      <c r="U13" s="124">
        <v>10</v>
      </c>
      <c r="V13" s="46"/>
      <c r="W13" s="108">
        <f>SUM(Y13:AH13)</f>
        <v>85</v>
      </c>
      <c r="X13" s="100">
        <f>RANK($W13,$W$12:$W$111)</f>
        <v>2</v>
      </c>
      <c r="Y13" s="122">
        <v>6</v>
      </c>
      <c r="Z13" s="123">
        <v>7</v>
      </c>
      <c r="AA13" s="123">
        <v>8</v>
      </c>
      <c r="AB13" s="123">
        <v>8</v>
      </c>
      <c r="AC13" s="123">
        <v>8</v>
      </c>
      <c r="AD13" s="123">
        <v>9</v>
      </c>
      <c r="AE13" s="123">
        <v>9</v>
      </c>
      <c r="AF13" s="123">
        <v>10</v>
      </c>
      <c r="AG13" s="123">
        <v>10</v>
      </c>
      <c r="AH13" s="124">
        <v>10</v>
      </c>
      <c r="AI13" s="46"/>
      <c r="AJ13" s="108">
        <f>SUM(AL13:AU13)</f>
        <v>89</v>
      </c>
      <c r="AK13" s="100">
        <f>RANK($AJ13,$AJ$12:$AJ$111)</f>
        <v>2</v>
      </c>
      <c r="AL13" s="122">
        <v>7</v>
      </c>
      <c r="AM13" s="123">
        <v>8</v>
      </c>
      <c r="AN13" s="123">
        <v>8</v>
      </c>
      <c r="AO13" s="123">
        <v>8</v>
      </c>
      <c r="AP13" s="123">
        <v>9</v>
      </c>
      <c r="AQ13" s="123">
        <v>9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6</v>
      </c>
      <c r="E14" s="114" t="s">
        <v>24</v>
      </c>
      <c r="F14" s="115" t="s">
        <v>19</v>
      </c>
      <c r="G14" s="12"/>
      <c r="H14" s="97">
        <f>SUM(J14,W14,AJ14)</f>
        <v>258</v>
      </c>
      <c r="I14" s="33"/>
      <c r="J14" s="108">
        <f>SUM(L14:U14)</f>
        <v>93</v>
      </c>
      <c r="K14" s="100">
        <f>RANK($J14,$J$12:$J$111)</f>
        <v>3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10</v>
      </c>
      <c r="T14" s="123">
        <v>10</v>
      </c>
      <c r="U14" s="124">
        <v>10</v>
      </c>
      <c r="V14" s="46"/>
      <c r="W14" s="108">
        <f>SUM(Y14:AH14)</f>
        <v>78</v>
      </c>
      <c r="X14" s="100">
        <f>RANK($W14,$W$12:$W$111)</f>
        <v>4</v>
      </c>
      <c r="Y14" s="122">
        <v>5</v>
      </c>
      <c r="Z14" s="123">
        <v>6</v>
      </c>
      <c r="AA14" s="123">
        <v>7</v>
      </c>
      <c r="AB14" s="123">
        <v>8</v>
      </c>
      <c r="AC14" s="123">
        <v>8</v>
      </c>
      <c r="AD14" s="123">
        <v>8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87</v>
      </c>
      <c r="AK14" s="100">
        <f>RANK($AJ14,$AJ$12:$AJ$111)</f>
        <v>5</v>
      </c>
      <c r="AL14" s="122">
        <v>5</v>
      </c>
      <c r="AM14" s="123">
        <v>6</v>
      </c>
      <c r="AN14" s="123">
        <v>8</v>
      </c>
      <c r="AO14" s="123">
        <v>9</v>
      </c>
      <c r="AP14" s="123">
        <v>9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 t="s">
        <v>26</v>
      </c>
      <c r="F15" s="115" t="s">
        <v>19</v>
      </c>
      <c r="G15" s="12"/>
      <c r="H15" s="97">
        <f>SUM(J15,W15,AJ15)</f>
        <v>252</v>
      </c>
      <c r="I15" s="33"/>
      <c r="J15" s="108">
        <f>SUM(L15:U15)</f>
        <v>95</v>
      </c>
      <c r="K15" s="100">
        <f>RANK($J15,$J$12:$J$111)</f>
        <v>2</v>
      </c>
      <c r="L15" s="122">
        <v>9</v>
      </c>
      <c r="M15" s="123">
        <v>9</v>
      </c>
      <c r="N15" s="123">
        <v>9</v>
      </c>
      <c r="O15" s="123">
        <v>9</v>
      </c>
      <c r="P15" s="123">
        <v>9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68</v>
      </c>
      <c r="X15" s="100">
        <f>RANK($W15,$W$12:$W$111)</f>
        <v>8</v>
      </c>
      <c r="Y15" s="122">
        <v>0</v>
      </c>
      <c r="Z15" s="123">
        <v>5</v>
      </c>
      <c r="AA15" s="123">
        <v>6</v>
      </c>
      <c r="AB15" s="123">
        <v>7</v>
      </c>
      <c r="AC15" s="123">
        <v>7</v>
      </c>
      <c r="AD15" s="123">
        <v>8</v>
      </c>
      <c r="AE15" s="123">
        <v>8</v>
      </c>
      <c r="AF15" s="123">
        <v>8</v>
      </c>
      <c r="AG15" s="123">
        <v>9</v>
      </c>
      <c r="AH15" s="124">
        <v>10</v>
      </c>
      <c r="AI15" s="46"/>
      <c r="AJ15" s="108">
        <f>SUM(AL15:AU15)</f>
        <v>89</v>
      </c>
      <c r="AK15" s="100">
        <f>RANK($AJ15,$AJ$12:$AJ$111)</f>
        <v>2</v>
      </c>
      <c r="AL15" s="122">
        <v>7</v>
      </c>
      <c r="AM15" s="123">
        <v>8</v>
      </c>
      <c r="AN15" s="123">
        <v>8</v>
      </c>
      <c r="AO15" s="123">
        <v>9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12</v>
      </c>
      <c r="E16" s="114" t="s">
        <v>32</v>
      </c>
      <c r="F16" s="115" t="s">
        <v>19</v>
      </c>
      <c r="G16" s="12"/>
      <c r="H16" s="97">
        <f>SUM(J16,W16,AJ16)</f>
        <v>250</v>
      </c>
      <c r="I16" s="33"/>
      <c r="J16" s="108">
        <f>SUM(L16:U16)</f>
        <v>91</v>
      </c>
      <c r="K16" s="100">
        <f>RANK($J16,$J$12:$J$111)</f>
        <v>6</v>
      </c>
      <c r="L16" s="122">
        <v>8</v>
      </c>
      <c r="M16" s="123">
        <v>8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>SUM(Y16:AH16)</f>
        <v>70</v>
      </c>
      <c r="X16" s="100">
        <f>RANK($W16,$W$12:$W$111)</f>
        <v>5</v>
      </c>
      <c r="Y16" s="122">
        <v>0</v>
      </c>
      <c r="Z16" s="123">
        <v>6</v>
      </c>
      <c r="AA16" s="123">
        <v>7</v>
      </c>
      <c r="AB16" s="123">
        <v>7</v>
      </c>
      <c r="AC16" s="123">
        <v>7</v>
      </c>
      <c r="AD16" s="123">
        <v>8</v>
      </c>
      <c r="AE16" s="123">
        <v>8</v>
      </c>
      <c r="AF16" s="123">
        <v>8</v>
      </c>
      <c r="AG16" s="123">
        <v>9</v>
      </c>
      <c r="AH16" s="124">
        <v>10</v>
      </c>
      <c r="AI16" s="46"/>
      <c r="AJ16" s="108">
        <f>SUM(AL16:AU16)</f>
        <v>89</v>
      </c>
      <c r="AK16" s="100">
        <f>RANK($AJ16,$AJ$12:$AJ$111)</f>
        <v>2</v>
      </c>
      <c r="AL16" s="122">
        <v>8</v>
      </c>
      <c r="AM16" s="123">
        <v>8</v>
      </c>
      <c r="AN16" s="123">
        <v>8</v>
      </c>
      <c r="AO16" s="123">
        <v>8</v>
      </c>
      <c r="AP16" s="123">
        <v>9</v>
      </c>
      <c r="AQ16" s="123">
        <v>9</v>
      </c>
      <c r="AR16" s="123">
        <v>9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23</v>
      </c>
      <c r="F17" s="115" t="s">
        <v>19</v>
      </c>
      <c r="G17" s="12"/>
      <c r="H17" s="97">
        <f>SUM(J17,W17,AJ17)</f>
        <v>233</v>
      </c>
      <c r="I17" s="33"/>
      <c r="J17" s="108">
        <f>SUM(L17:U17)</f>
        <v>92</v>
      </c>
      <c r="K17" s="100">
        <f>RANK($J17,$J$12:$J$111)</f>
        <v>5</v>
      </c>
      <c r="L17" s="122">
        <v>8</v>
      </c>
      <c r="M17" s="123">
        <v>8</v>
      </c>
      <c r="N17" s="123">
        <v>8</v>
      </c>
      <c r="O17" s="123">
        <v>8</v>
      </c>
      <c r="P17" s="123">
        <v>10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>SUM(Y17:AH17)</f>
        <v>83</v>
      </c>
      <c r="X17" s="100">
        <f>RANK($W17,$W$12:$W$111)</f>
        <v>3</v>
      </c>
      <c r="Y17" s="122">
        <v>7</v>
      </c>
      <c r="Z17" s="123">
        <v>7</v>
      </c>
      <c r="AA17" s="123">
        <v>7</v>
      </c>
      <c r="AB17" s="123">
        <v>7</v>
      </c>
      <c r="AC17" s="123">
        <v>8</v>
      </c>
      <c r="AD17" s="123">
        <v>8</v>
      </c>
      <c r="AE17" s="123">
        <v>9</v>
      </c>
      <c r="AF17" s="123">
        <v>10</v>
      </c>
      <c r="AG17" s="123">
        <v>10</v>
      </c>
      <c r="AH17" s="124">
        <v>10</v>
      </c>
      <c r="AI17" s="46"/>
      <c r="AJ17" s="108">
        <f>SUM(AL17:AU17)</f>
        <v>58</v>
      </c>
      <c r="AK17" s="100">
        <f>RANK($AJ17,$AJ$12:$AJ$111)</f>
        <v>10</v>
      </c>
      <c r="AL17" s="122">
        <v>0</v>
      </c>
      <c r="AM17" s="123">
        <v>0</v>
      </c>
      <c r="AN17" s="123">
        <v>6</v>
      </c>
      <c r="AO17" s="123">
        <v>7</v>
      </c>
      <c r="AP17" s="123">
        <v>7</v>
      </c>
      <c r="AQ17" s="123">
        <v>7</v>
      </c>
      <c r="AR17" s="123">
        <v>7</v>
      </c>
      <c r="AS17" s="123">
        <v>8</v>
      </c>
      <c r="AT17" s="123">
        <v>8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1</v>
      </c>
      <c r="E18" s="114" t="s">
        <v>18</v>
      </c>
      <c r="F18" s="115" t="s">
        <v>19</v>
      </c>
      <c r="G18" s="12"/>
      <c r="H18" s="97">
        <f>SUM(J18,W18,AJ18)</f>
        <v>227</v>
      </c>
      <c r="I18" s="33"/>
      <c r="J18" s="108">
        <f>SUM(L18:U18)</f>
        <v>85</v>
      </c>
      <c r="K18" s="100">
        <f>RANK($J18,$J$12:$J$111)</f>
        <v>11</v>
      </c>
      <c r="L18" s="122">
        <v>5</v>
      </c>
      <c r="M18" s="123">
        <v>7</v>
      </c>
      <c r="N18" s="123">
        <v>8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10</v>
      </c>
      <c r="U18" s="124">
        <v>10</v>
      </c>
      <c r="V18" s="46"/>
      <c r="W18" s="108">
        <f>SUM(Y18:AH18)</f>
        <v>55</v>
      </c>
      <c r="X18" s="100">
        <f>RANK($W18,$W$12:$W$111)</f>
        <v>10</v>
      </c>
      <c r="Y18" s="122">
        <v>0</v>
      </c>
      <c r="Z18" s="123">
        <v>0</v>
      </c>
      <c r="AA18" s="123">
        <v>0</v>
      </c>
      <c r="AB18" s="123">
        <v>6</v>
      </c>
      <c r="AC18" s="123">
        <v>7</v>
      </c>
      <c r="AD18" s="123">
        <v>8</v>
      </c>
      <c r="AE18" s="123">
        <v>8</v>
      </c>
      <c r="AF18" s="123">
        <v>8</v>
      </c>
      <c r="AG18" s="123">
        <v>9</v>
      </c>
      <c r="AH18" s="124">
        <v>9</v>
      </c>
      <c r="AI18" s="46"/>
      <c r="AJ18" s="108">
        <f>SUM(AL18:AU18)</f>
        <v>87</v>
      </c>
      <c r="AK18" s="100">
        <f>RANK($AJ18,$AJ$12:$AJ$111)</f>
        <v>5</v>
      </c>
      <c r="AL18" s="122">
        <v>7</v>
      </c>
      <c r="AM18" s="123">
        <v>7</v>
      </c>
      <c r="AN18" s="123">
        <v>8</v>
      </c>
      <c r="AO18" s="123">
        <v>9</v>
      </c>
      <c r="AP18" s="123">
        <v>9</v>
      </c>
      <c r="AQ18" s="123">
        <v>9</v>
      </c>
      <c r="AR18" s="123">
        <v>9</v>
      </c>
      <c r="AS18" s="123">
        <v>9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9</v>
      </c>
      <c r="E19" s="114" t="s">
        <v>28</v>
      </c>
      <c r="F19" s="115" t="s">
        <v>19</v>
      </c>
      <c r="G19" s="12"/>
      <c r="H19" s="97">
        <f>SUM(J19,W19,AJ19)</f>
        <v>224</v>
      </c>
      <c r="I19" s="33"/>
      <c r="J19" s="108">
        <f>SUM(L19:U19)</f>
        <v>93</v>
      </c>
      <c r="K19" s="100">
        <f>RANK($J19,$J$12:$J$111)</f>
        <v>3</v>
      </c>
      <c r="L19" s="122">
        <v>8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69</v>
      </c>
      <c r="X19" s="100">
        <f>RANK($W19,$W$12:$W$111)</f>
        <v>6</v>
      </c>
      <c r="Y19" s="122">
        <v>0</v>
      </c>
      <c r="Z19" s="123">
        <v>0</v>
      </c>
      <c r="AA19" s="123">
        <v>8</v>
      </c>
      <c r="AB19" s="123">
        <v>8</v>
      </c>
      <c r="AC19" s="123">
        <v>8</v>
      </c>
      <c r="AD19" s="123">
        <v>9</v>
      </c>
      <c r="AE19" s="123">
        <v>9</v>
      </c>
      <c r="AF19" s="123">
        <v>9</v>
      </c>
      <c r="AG19" s="123">
        <v>9</v>
      </c>
      <c r="AH19" s="124">
        <v>9</v>
      </c>
      <c r="AI19" s="46"/>
      <c r="AJ19" s="108">
        <f>SUM(AL19:AU19)</f>
        <v>62</v>
      </c>
      <c r="AK19" s="100">
        <f>RANK($AJ19,$AJ$12:$AJ$111)</f>
        <v>9</v>
      </c>
      <c r="AL19" s="122">
        <v>0</v>
      </c>
      <c r="AM19" s="123">
        <v>0</v>
      </c>
      <c r="AN19" s="123">
        <v>6</v>
      </c>
      <c r="AO19" s="123">
        <v>7</v>
      </c>
      <c r="AP19" s="123">
        <v>7</v>
      </c>
      <c r="AQ19" s="123">
        <v>8</v>
      </c>
      <c r="AR19" s="123">
        <v>8</v>
      </c>
      <c r="AS19" s="123">
        <v>8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21</v>
      </c>
      <c r="F20" s="115" t="s">
        <v>22</v>
      </c>
      <c r="G20" s="12"/>
      <c r="H20" s="97">
        <f>SUM(J20,W20,AJ20)</f>
        <v>223</v>
      </c>
      <c r="I20" s="33"/>
      <c r="J20" s="108">
        <f>SUM(L20:U20)</f>
        <v>87</v>
      </c>
      <c r="K20" s="100">
        <f>RANK($J20,$J$12:$J$111)</f>
        <v>7</v>
      </c>
      <c r="L20" s="122">
        <v>8</v>
      </c>
      <c r="M20" s="123">
        <v>8</v>
      </c>
      <c r="N20" s="123">
        <v>8</v>
      </c>
      <c r="O20" s="123">
        <v>8</v>
      </c>
      <c r="P20" s="123">
        <v>8</v>
      </c>
      <c r="Q20" s="123">
        <v>9</v>
      </c>
      <c r="R20" s="123">
        <v>9</v>
      </c>
      <c r="S20" s="123">
        <v>9</v>
      </c>
      <c r="T20" s="123">
        <v>10</v>
      </c>
      <c r="U20" s="124">
        <v>10</v>
      </c>
      <c r="V20" s="46"/>
      <c r="W20" s="108">
        <f>SUM(Y20:AH20)</f>
        <v>53</v>
      </c>
      <c r="X20" s="100">
        <f>RANK($W20,$W$12:$W$111)</f>
        <v>11</v>
      </c>
      <c r="Y20" s="122">
        <v>0</v>
      </c>
      <c r="Z20" s="123">
        <v>0</v>
      </c>
      <c r="AA20" s="123">
        <v>0</v>
      </c>
      <c r="AB20" s="123">
        <v>5</v>
      </c>
      <c r="AC20" s="123">
        <v>7</v>
      </c>
      <c r="AD20" s="123">
        <v>7</v>
      </c>
      <c r="AE20" s="123">
        <v>8</v>
      </c>
      <c r="AF20" s="123">
        <v>8</v>
      </c>
      <c r="AG20" s="123">
        <v>9</v>
      </c>
      <c r="AH20" s="124">
        <v>9</v>
      </c>
      <c r="AI20" s="46"/>
      <c r="AJ20" s="108">
        <f>SUM(AL20:AU20)</f>
        <v>83</v>
      </c>
      <c r="AK20" s="100">
        <f>RANK($AJ20,$AJ$12:$AJ$111)</f>
        <v>7</v>
      </c>
      <c r="AL20" s="122">
        <v>6</v>
      </c>
      <c r="AM20" s="123">
        <v>8</v>
      </c>
      <c r="AN20" s="123">
        <v>8</v>
      </c>
      <c r="AO20" s="123">
        <v>8</v>
      </c>
      <c r="AP20" s="123">
        <v>8</v>
      </c>
      <c r="AQ20" s="123">
        <v>8</v>
      </c>
      <c r="AR20" s="123">
        <v>9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2</v>
      </c>
      <c r="E21" s="114" t="s">
        <v>20</v>
      </c>
      <c r="F21" s="115" t="s">
        <v>19</v>
      </c>
      <c r="G21" s="12"/>
      <c r="H21" s="97">
        <f>SUM(J21,W21,AJ21)</f>
        <v>214</v>
      </c>
      <c r="I21" s="33"/>
      <c r="J21" s="108">
        <f>SUM(L21:U21)</f>
        <v>75</v>
      </c>
      <c r="K21" s="100">
        <f>RANK($J21,$J$12:$J$111)</f>
        <v>12</v>
      </c>
      <c r="L21" s="122">
        <v>0</v>
      </c>
      <c r="M21" s="123">
        <v>6</v>
      </c>
      <c r="N21" s="123">
        <v>7</v>
      </c>
      <c r="O21" s="123">
        <v>8</v>
      </c>
      <c r="P21" s="123">
        <v>8</v>
      </c>
      <c r="Q21" s="123">
        <v>8</v>
      </c>
      <c r="R21" s="123">
        <v>9</v>
      </c>
      <c r="S21" s="123">
        <v>9</v>
      </c>
      <c r="T21" s="123">
        <v>10</v>
      </c>
      <c r="U21" s="124">
        <v>10</v>
      </c>
      <c r="V21" s="46"/>
      <c r="W21" s="108">
        <f>SUM(Y21:AH21)</f>
        <v>64</v>
      </c>
      <c r="X21" s="100">
        <f>RANK($W21,$W$12:$W$111)</f>
        <v>9</v>
      </c>
      <c r="Y21" s="122">
        <v>0</v>
      </c>
      <c r="Z21" s="123">
        <v>0</v>
      </c>
      <c r="AA21" s="123">
        <v>6</v>
      </c>
      <c r="AB21" s="123">
        <v>7</v>
      </c>
      <c r="AC21" s="123">
        <v>7</v>
      </c>
      <c r="AD21" s="123">
        <v>8</v>
      </c>
      <c r="AE21" s="123">
        <v>8</v>
      </c>
      <c r="AF21" s="123">
        <v>9</v>
      </c>
      <c r="AG21" s="123">
        <v>9</v>
      </c>
      <c r="AH21" s="124">
        <v>10</v>
      </c>
      <c r="AI21" s="46"/>
      <c r="AJ21" s="108">
        <f>SUM(AL21:AU21)</f>
        <v>75</v>
      </c>
      <c r="AK21" s="100">
        <f>RANK($AJ21,$AJ$12:$AJ$111)</f>
        <v>8</v>
      </c>
      <c r="AL21" s="122">
        <v>6</v>
      </c>
      <c r="AM21" s="123">
        <v>7</v>
      </c>
      <c r="AN21" s="123">
        <v>7</v>
      </c>
      <c r="AO21" s="123">
        <v>7</v>
      </c>
      <c r="AP21" s="123">
        <v>7</v>
      </c>
      <c r="AQ21" s="123">
        <v>7</v>
      </c>
      <c r="AR21" s="123">
        <v>8</v>
      </c>
      <c r="AS21" s="123">
        <v>8</v>
      </c>
      <c r="AT21" s="123">
        <v>8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7</v>
      </c>
      <c r="E22" s="114" t="s">
        <v>25</v>
      </c>
      <c r="F22" s="115" t="s">
        <v>19</v>
      </c>
      <c r="G22" s="12"/>
      <c r="H22" s="97">
        <f>SUM(J22,W22,AJ22)</f>
        <v>204</v>
      </c>
      <c r="I22" s="33"/>
      <c r="J22" s="108">
        <f>SUM(L22:U22)</f>
        <v>87</v>
      </c>
      <c r="K22" s="100">
        <f>RANK($J22,$J$12:$J$111)</f>
        <v>7</v>
      </c>
      <c r="L22" s="122">
        <v>8</v>
      </c>
      <c r="M22" s="123">
        <v>8</v>
      </c>
      <c r="N22" s="123">
        <v>8</v>
      </c>
      <c r="O22" s="123">
        <v>8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10</v>
      </c>
      <c r="V22" s="46"/>
      <c r="W22" s="108">
        <f>SUM(Y22:AH22)</f>
        <v>69</v>
      </c>
      <c r="X22" s="100">
        <f>RANK($W22,$W$12:$W$111)</f>
        <v>6</v>
      </c>
      <c r="Y22" s="122">
        <v>5</v>
      </c>
      <c r="Z22" s="123">
        <v>5</v>
      </c>
      <c r="AA22" s="123">
        <v>6</v>
      </c>
      <c r="AB22" s="123">
        <v>6</v>
      </c>
      <c r="AC22" s="123">
        <v>7</v>
      </c>
      <c r="AD22" s="123">
        <v>7</v>
      </c>
      <c r="AE22" s="123">
        <v>7</v>
      </c>
      <c r="AF22" s="123">
        <v>8</v>
      </c>
      <c r="AG22" s="123">
        <v>9</v>
      </c>
      <c r="AH22" s="124">
        <v>9</v>
      </c>
      <c r="AI22" s="46"/>
      <c r="AJ22" s="108">
        <f>SUM(AL22:AU22)</f>
        <v>48</v>
      </c>
      <c r="AK22" s="100">
        <f>RANK($AJ22,$AJ$12:$AJ$111)</f>
        <v>12</v>
      </c>
      <c r="AL22" s="122">
        <v>0</v>
      </c>
      <c r="AM22" s="123">
        <v>0</v>
      </c>
      <c r="AN22" s="123">
        <v>0</v>
      </c>
      <c r="AO22" s="123">
        <v>0</v>
      </c>
      <c r="AP22" s="123">
        <v>7</v>
      </c>
      <c r="AQ22" s="123">
        <v>7</v>
      </c>
      <c r="AR22" s="123">
        <v>8</v>
      </c>
      <c r="AS22" s="123">
        <v>8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8</v>
      </c>
      <c r="E23" s="114" t="s">
        <v>27</v>
      </c>
      <c r="F23" s="115" t="s">
        <v>19</v>
      </c>
      <c r="G23" s="12"/>
      <c r="H23" s="97">
        <f>SUM(J23,W23,AJ23)</f>
        <v>162</v>
      </c>
      <c r="I23" s="33"/>
      <c r="J23" s="108">
        <f>SUM(L23:U23)</f>
        <v>87</v>
      </c>
      <c r="K23" s="100">
        <f>RANK($J23,$J$12:$J$111)</f>
        <v>7</v>
      </c>
      <c r="L23" s="122">
        <v>7</v>
      </c>
      <c r="M23" s="123">
        <v>7</v>
      </c>
      <c r="N23" s="123">
        <v>8</v>
      </c>
      <c r="O23" s="123">
        <v>8</v>
      </c>
      <c r="P23" s="123">
        <v>9</v>
      </c>
      <c r="Q23" s="123">
        <v>9</v>
      </c>
      <c r="R23" s="123">
        <v>9</v>
      </c>
      <c r="S23" s="123">
        <v>10</v>
      </c>
      <c r="T23" s="123">
        <v>10</v>
      </c>
      <c r="U23" s="124">
        <v>10</v>
      </c>
      <c r="V23" s="46"/>
      <c r="W23" s="108">
        <f>SUM(Y23:AH23)</f>
        <v>23</v>
      </c>
      <c r="X23" s="100">
        <f>RANK($W23,$W$12:$W$111)</f>
        <v>12</v>
      </c>
      <c r="Y23" s="122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7</v>
      </c>
      <c r="AG23" s="123">
        <v>8</v>
      </c>
      <c r="AH23" s="124">
        <v>8</v>
      </c>
      <c r="AI23" s="46"/>
      <c r="AJ23" s="108">
        <f>SUM(AL23:AU23)</f>
        <v>52</v>
      </c>
      <c r="AK23" s="100">
        <f>RANK($AJ23,$AJ$12:$AJ$111)</f>
        <v>11</v>
      </c>
      <c r="AL23" s="122">
        <v>0</v>
      </c>
      <c r="AM23" s="123">
        <v>0</v>
      </c>
      <c r="AN23" s="123">
        <v>0</v>
      </c>
      <c r="AO23" s="123">
        <v>6</v>
      </c>
      <c r="AP23" s="123">
        <v>6</v>
      </c>
      <c r="AQ23" s="123">
        <v>6</v>
      </c>
      <c r="AR23" s="123">
        <v>8</v>
      </c>
      <c r="AS23" s="123">
        <v>8</v>
      </c>
      <c r="AT23" s="123">
        <v>9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13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13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13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13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13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13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13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13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13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13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13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13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13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13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13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13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13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13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13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13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13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13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13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13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13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13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13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13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13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13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13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13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13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13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13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13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13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13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13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13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13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13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13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13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13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13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13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13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13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13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13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13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13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13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13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13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13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13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13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13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13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13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13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13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13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13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13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13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13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13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13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13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13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13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13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13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13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13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13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13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13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13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13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13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13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13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13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13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13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13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13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13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13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13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13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13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13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13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13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13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13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13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13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13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13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13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13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13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13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13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13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13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13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13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13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13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13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13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13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67" t="str">
        <f>STANDARD!E2</f>
        <v>II.kvalif.preteky na MSR samon.puš.poloha</v>
      </c>
      <c r="F2" s="167"/>
      <c r="G2" s="167"/>
      <c r="H2" s="167"/>
      <c r="I2" s="167"/>
      <c r="J2" s="167"/>
      <c r="K2" s="167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0" t="str">
        <f>STANDARD!AL2</f>
        <v>28. 05. 2017</v>
      </c>
      <c r="AM2" s="171"/>
      <c r="AN2" s="171"/>
      <c r="AO2" s="171"/>
      <c r="AP2" s="171"/>
      <c r="AQ2" s="171"/>
      <c r="AR2" s="171"/>
      <c r="AS2" s="171"/>
      <c r="AT2" s="171"/>
      <c r="AU2" s="172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3"/>
      <c r="AM3" s="174"/>
      <c r="AN3" s="174"/>
      <c r="AO3" s="174"/>
      <c r="AP3" s="174"/>
      <c r="AQ3" s="174"/>
      <c r="AR3" s="174"/>
      <c r="AS3" s="174"/>
      <c r="AT3" s="174"/>
      <c r="AU3" s="175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76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2017-05-28T08:23:56Z</cp:lastPrinted>
  <dcterms:created xsi:type="dcterms:W3CDTF">1996-10-14T23:33:28Z</dcterms:created>
  <dcterms:modified xsi:type="dcterms:W3CDTF">2017-05-28T08:32:47Z</dcterms:modified>
  <cp:category/>
  <cp:version/>
  <cp:contentType/>
  <cp:contentStatus/>
</cp:coreProperties>
</file>