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240" yWindow="105" windowWidth="14805" windowHeight="8010"/>
  </bookViews>
  <sheets>
    <sheet name="VYSLEDOVKA" sheetId="1" r:id="rId1"/>
    <sheet name="_data" sheetId="2" r:id="rId2"/>
  </sheets>
  <definedNames>
    <definedName name="KALIBER">_data!$B$4:$B$13</definedName>
    <definedName name="_xlnm.Print_Area" localSheetId="0">VYSLEDOVKA!$A$1:$V$97</definedName>
  </definedNames>
  <calcPr calcId="145621"/>
</workbook>
</file>

<file path=xl/calcChain.xml><?xml version="1.0" encoding="utf-8"?>
<calcChain xmlns="http://schemas.openxmlformats.org/spreadsheetml/2006/main">
  <c r="T19" i="1" l="1"/>
  <c r="M17" i="1"/>
  <c r="E8" i="1" l="1"/>
  <c r="P8" i="1"/>
  <c r="N8" i="1"/>
  <c r="L8" i="1"/>
  <c r="R12" i="1"/>
  <c r="R11" i="1"/>
  <c r="R13" i="1"/>
  <c r="T13" i="1" s="1"/>
  <c r="R22" i="1"/>
  <c r="T22" i="1" s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15" i="1"/>
  <c r="M16" i="1"/>
  <c r="M18" i="1"/>
  <c r="M14" i="1"/>
  <c r="M13" i="1"/>
  <c r="M12" i="1"/>
  <c r="M11" i="1"/>
  <c r="R65" i="1"/>
  <c r="T65" i="1" s="1"/>
  <c r="R66" i="1"/>
  <c r="T66" i="1" s="1"/>
  <c r="R67" i="1"/>
  <c r="T67" i="1" s="1"/>
  <c r="R68" i="1"/>
  <c r="T68" i="1" s="1"/>
  <c r="R69" i="1"/>
  <c r="T69" i="1" s="1"/>
  <c r="R70" i="1"/>
  <c r="T70" i="1" s="1"/>
  <c r="R71" i="1"/>
  <c r="T71" i="1" s="1"/>
  <c r="R72" i="1"/>
  <c r="T72" i="1" s="1"/>
  <c r="R73" i="1"/>
  <c r="T73" i="1" s="1"/>
  <c r="R74" i="1"/>
  <c r="T74" i="1" s="1"/>
  <c r="R75" i="1"/>
  <c r="T75" i="1" s="1"/>
  <c r="R76" i="1"/>
  <c r="T76" i="1" s="1"/>
  <c r="R77" i="1"/>
  <c r="T77" i="1" s="1"/>
  <c r="R78" i="1"/>
  <c r="T78" i="1" s="1"/>
  <c r="R79" i="1"/>
  <c r="T79" i="1" s="1"/>
  <c r="R80" i="1"/>
  <c r="T80" i="1" s="1"/>
  <c r="R81" i="1"/>
  <c r="T81" i="1" s="1"/>
  <c r="R82" i="1"/>
  <c r="T82" i="1" s="1"/>
  <c r="R83" i="1"/>
  <c r="T83" i="1" s="1"/>
  <c r="R84" i="1"/>
  <c r="T84" i="1" s="1"/>
  <c r="R85" i="1"/>
  <c r="T85" i="1" s="1"/>
  <c r="R86" i="1"/>
  <c r="T86" i="1" s="1"/>
  <c r="R87" i="1"/>
  <c r="T87" i="1" s="1"/>
  <c r="R88" i="1"/>
  <c r="T88" i="1" s="1"/>
  <c r="R89" i="1"/>
  <c r="T89" i="1" s="1"/>
  <c r="R90" i="1"/>
  <c r="T90" i="1" s="1"/>
  <c r="R91" i="1"/>
  <c r="T91" i="1" s="1"/>
  <c r="R92" i="1"/>
  <c r="T92" i="1" s="1"/>
  <c r="R93" i="1"/>
  <c r="T93" i="1" s="1"/>
  <c r="R94" i="1"/>
  <c r="T94" i="1" s="1"/>
  <c r="R95" i="1"/>
  <c r="T95" i="1" s="1"/>
  <c r="R96" i="1"/>
  <c r="T96" i="1" s="1"/>
  <c r="R64" i="1"/>
  <c r="T64" i="1" s="1"/>
  <c r="R63" i="1"/>
  <c r="T63" i="1" s="1"/>
  <c r="R62" i="1"/>
  <c r="T62" i="1" s="1"/>
  <c r="R61" i="1"/>
  <c r="T61" i="1" s="1"/>
  <c r="R14" i="1"/>
  <c r="T14" i="1" s="1"/>
  <c r="R15" i="1"/>
  <c r="T15" i="1" s="1"/>
  <c r="R16" i="1"/>
  <c r="T16" i="1" s="1"/>
  <c r="R17" i="1"/>
  <c r="T17" i="1" s="1"/>
  <c r="R18" i="1"/>
  <c r="T18" i="1" s="1"/>
  <c r="R19" i="1"/>
  <c r="R20" i="1"/>
  <c r="T20" i="1" s="1"/>
  <c r="R21" i="1"/>
  <c r="T21" i="1" s="1"/>
  <c r="R23" i="1"/>
  <c r="T23" i="1" s="1"/>
  <c r="R24" i="1"/>
  <c r="T24" i="1" s="1"/>
  <c r="R25" i="1"/>
  <c r="T25" i="1" s="1"/>
  <c r="R26" i="1"/>
  <c r="T26" i="1" s="1"/>
  <c r="R27" i="1"/>
  <c r="T27" i="1" s="1"/>
  <c r="R28" i="1"/>
  <c r="T28" i="1" s="1"/>
  <c r="R29" i="1"/>
  <c r="T29" i="1" s="1"/>
  <c r="R30" i="1"/>
  <c r="T30" i="1" s="1"/>
  <c r="R31" i="1"/>
  <c r="T31" i="1" s="1"/>
  <c r="R32" i="1"/>
  <c r="T32" i="1" s="1"/>
  <c r="R33" i="1"/>
  <c r="T33" i="1" s="1"/>
  <c r="R34" i="1"/>
  <c r="T34" i="1" s="1"/>
  <c r="R35" i="1"/>
  <c r="T35" i="1" s="1"/>
  <c r="R36" i="1"/>
  <c r="T36" i="1" s="1"/>
  <c r="R37" i="1"/>
  <c r="T37" i="1" s="1"/>
  <c r="R38" i="1"/>
  <c r="T38" i="1" s="1"/>
  <c r="R39" i="1"/>
  <c r="T39" i="1" s="1"/>
  <c r="R40" i="1"/>
  <c r="T40" i="1" s="1"/>
  <c r="R41" i="1"/>
  <c r="T41" i="1" s="1"/>
  <c r="R42" i="1"/>
  <c r="T42" i="1" s="1"/>
  <c r="R43" i="1"/>
  <c r="T43" i="1" s="1"/>
  <c r="R44" i="1"/>
  <c r="T44" i="1" s="1"/>
  <c r="R45" i="1"/>
  <c r="T45" i="1" s="1"/>
  <c r="R46" i="1"/>
  <c r="T46" i="1" s="1"/>
  <c r="R47" i="1"/>
  <c r="T47" i="1" s="1"/>
  <c r="R48" i="1"/>
  <c r="T48" i="1" s="1"/>
  <c r="R49" i="1"/>
  <c r="T49" i="1" s="1"/>
  <c r="R50" i="1"/>
  <c r="T50" i="1" s="1"/>
  <c r="R51" i="1"/>
  <c r="T51" i="1" s="1"/>
  <c r="R52" i="1"/>
  <c r="T52" i="1" s="1"/>
  <c r="R53" i="1"/>
  <c r="T53" i="1" s="1"/>
  <c r="R54" i="1"/>
  <c r="T54" i="1" s="1"/>
  <c r="R55" i="1"/>
  <c r="T55" i="1" s="1"/>
  <c r="R56" i="1"/>
  <c r="T56" i="1" s="1"/>
  <c r="R57" i="1"/>
  <c r="T57" i="1" s="1"/>
  <c r="R58" i="1"/>
  <c r="T58" i="1" s="1"/>
  <c r="R59" i="1"/>
  <c r="T59" i="1" s="1"/>
  <c r="R60" i="1"/>
  <c r="T60" i="1" s="1"/>
  <c r="T12" i="1"/>
  <c r="T11" i="1"/>
  <c r="C61" i="1" l="1"/>
  <c r="C95" i="1"/>
  <c r="C79" i="1"/>
  <c r="C59" i="1"/>
  <c r="C51" i="1"/>
  <c r="C43" i="1"/>
  <c r="C35" i="1"/>
  <c r="C27" i="1"/>
  <c r="C89" i="1"/>
  <c r="C81" i="1"/>
  <c r="C73" i="1"/>
  <c r="C71" i="1"/>
  <c r="C87" i="1"/>
  <c r="T8" i="1"/>
  <c r="C55" i="1"/>
  <c r="C47" i="1"/>
  <c r="C39" i="1"/>
  <c r="C31" i="1"/>
  <c r="C23" i="1"/>
  <c r="C93" i="1"/>
  <c r="C85" i="1"/>
  <c r="C77" i="1"/>
  <c r="C69" i="1"/>
  <c r="C11" i="1"/>
  <c r="C53" i="1"/>
  <c r="C45" i="1"/>
  <c r="C37" i="1"/>
  <c r="C29" i="1"/>
  <c r="C57" i="1"/>
  <c r="C49" i="1"/>
  <c r="C41" i="1"/>
  <c r="C33" i="1"/>
  <c r="C25" i="1"/>
  <c r="C65" i="1"/>
  <c r="C63" i="1"/>
  <c r="C19" i="1"/>
  <c r="C91" i="1"/>
  <c r="C83" i="1"/>
  <c r="C75" i="1"/>
  <c r="C67" i="1"/>
  <c r="C17" i="1"/>
  <c r="C21" i="1"/>
  <c r="C15" i="1"/>
  <c r="C13" i="1"/>
  <c r="U59" i="1"/>
  <c r="U91" i="1"/>
  <c r="U51" i="1"/>
  <c r="U43" i="1"/>
  <c r="U35" i="1"/>
  <c r="U27" i="1"/>
  <c r="U19" i="1"/>
  <c r="U68" i="1"/>
  <c r="U36" i="1"/>
  <c r="U83" i="1"/>
  <c r="U92" i="1"/>
  <c r="U60" i="1"/>
  <c r="U28" i="1"/>
  <c r="U75" i="1"/>
  <c r="U18" i="1"/>
  <c r="U76" i="1"/>
  <c r="U52" i="1"/>
  <c r="U20" i="1"/>
  <c r="U17" i="1"/>
  <c r="U84" i="1"/>
  <c r="U67" i="1"/>
  <c r="U44" i="1"/>
  <c r="U15" i="1"/>
  <c r="U89" i="1"/>
  <c r="U81" i="1"/>
  <c r="U73" i="1"/>
  <c r="U65" i="1"/>
  <c r="U57" i="1"/>
  <c r="U49" i="1"/>
  <c r="U41" i="1"/>
  <c r="U33" i="1"/>
  <c r="U90" i="1"/>
  <c r="U82" i="1"/>
  <c r="U74" i="1"/>
  <c r="U66" i="1"/>
  <c r="U58" i="1"/>
  <c r="U50" i="1"/>
  <c r="U42" i="1"/>
  <c r="U34" i="1"/>
  <c r="U26" i="1"/>
  <c r="U25" i="1"/>
  <c r="U85" i="1"/>
  <c r="U69" i="1"/>
  <c r="U53" i="1"/>
  <c r="U93" i="1"/>
  <c r="U77" i="1"/>
  <c r="U61" i="1"/>
  <c r="U45" i="1"/>
  <c r="U37" i="1"/>
  <c r="U94" i="1"/>
  <c r="U86" i="1"/>
  <c r="U78" i="1"/>
  <c r="U70" i="1"/>
  <c r="U62" i="1"/>
  <c r="U54" i="1"/>
  <c r="U46" i="1"/>
  <c r="U38" i="1"/>
  <c r="U30" i="1"/>
  <c r="U22" i="1"/>
  <c r="U29" i="1"/>
  <c r="U95" i="1"/>
  <c r="U87" i="1"/>
  <c r="U79" i="1"/>
  <c r="U71" i="1"/>
  <c r="U63" i="1"/>
  <c r="U55" i="1"/>
  <c r="U47" i="1"/>
  <c r="U39" i="1"/>
  <c r="U31" i="1"/>
  <c r="U23" i="1"/>
  <c r="U21" i="1"/>
  <c r="U96" i="1"/>
  <c r="U88" i="1"/>
  <c r="U80" i="1"/>
  <c r="U72" i="1"/>
  <c r="U64" i="1"/>
  <c r="U56" i="1"/>
  <c r="U48" i="1"/>
  <c r="U40" i="1"/>
  <c r="U32" i="1"/>
  <c r="U24" i="1"/>
  <c r="U16" i="1"/>
  <c r="U14" i="1"/>
  <c r="U13" i="1"/>
  <c r="U12" i="1"/>
  <c r="U11" i="1"/>
  <c r="B19" i="1" l="1"/>
  <c r="B17" i="1"/>
  <c r="B83" i="1"/>
  <c r="B53" i="1"/>
  <c r="B39" i="1"/>
  <c r="B75" i="1"/>
  <c r="B93" i="1"/>
  <c r="B15" i="1"/>
  <c r="B33" i="1"/>
  <c r="B59" i="1"/>
  <c r="B23" i="1"/>
  <c r="B65" i="1"/>
  <c r="B95" i="1"/>
  <c r="B37" i="1"/>
  <c r="B45" i="1"/>
  <c r="B21" i="1"/>
  <c r="B85" i="1"/>
  <c r="B71" i="1"/>
  <c r="B25" i="1"/>
  <c r="B43" i="1"/>
  <c r="B49" i="1"/>
  <c r="B91" i="1"/>
  <c r="B47" i="1"/>
  <c r="B55" i="1"/>
  <c r="B81" i="1"/>
  <c r="B57" i="1"/>
  <c r="B79" i="1"/>
  <c r="B89" i="1"/>
  <c r="B27" i="1"/>
  <c r="B77" i="1"/>
  <c r="B13" i="1"/>
  <c r="B69" i="1"/>
  <c r="B73" i="1"/>
  <c r="B41" i="1"/>
  <c r="B63" i="1"/>
  <c r="B87" i="1"/>
  <c r="B31" i="1"/>
  <c r="B11" i="1"/>
  <c r="B35" i="1"/>
  <c r="B51" i="1"/>
  <c r="B29" i="1"/>
  <c r="B67" i="1"/>
  <c r="B61" i="1"/>
</calcChain>
</file>

<file path=xl/sharedStrings.xml><?xml version="1.0" encoding="utf-8"?>
<sst xmlns="http://schemas.openxmlformats.org/spreadsheetml/2006/main" count="100" uniqueCount="73">
  <si>
    <t>Meno a Priezvisko</t>
  </si>
  <si>
    <t>Klubová príslušnosť</t>
  </si>
  <si>
    <t>Rok narodenia</t>
  </si>
  <si>
    <t>Zbraň</t>
  </si>
  <si>
    <t>Kaliber</t>
  </si>
  <si>
    <t>P135</t>
  </si>
  <si>
    <t>SČS D1</t>
  </si>
  <si>
    <t>50/20</t>
  </si>
  <si>
    <t>Body dvojica</t>
  </si>
  <si>
    <t>.22 Short</t>
  </si>
  <si>
    <t>7,62 Nagant</t>
  </si>
  <si>
    <t>7,65 Browning</t>
  </si>
  <si>
    <t>.357 Magnum</t>
  </si>
  <si>
    <t>.38 Special</t>
  </si>
  <si>
    <t>9mm Luger</t>
  </si>
  <si>
    <t>9mm Makarov</t>
  </si>
  <si>
    <t>.22 Long Rifle</t>
  </si>
  <si>
    <t>KALIBER</t>
  </si>
  <si>
    <t>(figurína)</t>
  </si>
  <si>
    <t>(papagáj)</t>
  </si>
  <si>
    <t>Body za vek</t>
  </si>
  <si>
    <t>Levice</t>
  </si>
  <si>
    <t>Body jednotlivec</t>
  </si>
  <si>
    <t>Poradie súťaž</t>
  </si>
  <si>
    <t>.40 S&amp;W</t>
  </si>
  <si>
    <t>.45 ACP</t>
  </si>
  <si>
    <t>pretekárov</t>
  </si>
  <si>
    <r>
      <rPr>
        <b/>
        <sz val="14"/>
        <color theme="4"/>
        <rFont val="Symbol"/>
        <family val="1"/>
        <charset val="2"/>
      </rPr>
      <t>Æ</t>
    </r>
    <r>
      <rPr>
        <b/>
        <sz val="14"/>
        <color theme="4"/>
        <rFont val="Calibri"/>
        <family val="2"/>
      </rPr>
      <t xml:space="preserve"> PRETEK: </t>
    </r>
  </si>
  <si>
    <t>100 - ROČNÍ</t>
  </si>
  <si>
    <t>(medzin-jednoruč)</t>
  </si>
  <si>
    <t>6.februára</t>
  </si>
  <si>
    <t>Mária Maturkaničová</t>
  </si>
  <si>
    <t>Milan Vékony</t>
  </si>
  <si>
    <t>Želiezovce</t>
  </si>
  <si>
    <t>Pavol Dodok</t>
  </si>
  <si>
    <t>Vladimír Žáčik</t>
  </si>
  <si>
    <t>Štefan Kycka</t>
  </si>
  <si>
    <t>Štefan Čudai</t>
  </si>
  <si>
    <t>Jaroslav Trecha</t>
  </si>
  <si>
    <t>Michal Oršulík</t>
  </si>
  <si>
    <t>Anton Kukla</t>
  </si>
  <si>
    <t>Žarnovica</t>
  </si>
  <si>
    <t>Miroslav Sabaka</t>
  </si>
  <si>
    <t>Andrej Huťka</t>
  </si>
  <si>
    <t>Jozef Árendáš</t>
  </si>
  <si>
    <t>Tlmače</t>
  </si>
  <si>
    <t>Zdeno Nádaský</t>
  </si>
  <si>
    <t>Zoltán Bacsa</t>
  </si>
  <si>
    <t>Ondrej Žigray</t>
  </si>
  <si>
    <t>Trnava</t>
  </si>
  <si>
    <t>Jozef Žigray</t>
  </si>
  <si>
    <t>Juraj Olvári</t>
  </si>
  <si>
    <t>Bánov</t>
  </si>
  <si>
    <t>Stanislav Hutár</t>
  </si>
  <si>
    <t>Dušan Hutár</t>
  </si>
  <si>
    <t>Petro Maksymets</t>
  </si>
  <si>
    <t>Eva Dolníková</t>
  </si>
  <si>
    <t>Jozef Dolník</t>
  </si>
  <si>
    <t>Matej Dolník</t>
  </si>
  <si>
    <t>Vladimír Kavický</t>
  </si>
  <si>
    <t>Ján Maturkanič</t>
  </si>
  <si>
    <t>Andrej Huťka ml.</t>
  </si>
  <si>
    <t>Marián Šimonek</t>
  </si>
  <si>
    <t>Juraj Haršány</t>
  </si>
  <si>
    <t>Pavel Malovič</t>
  </si>
  <si>
    <t>Ivan Valachovič</t>
  </si>
  <si>
    <t>Alexandra Laurová</t>
  </si>
  <si>
    <t>Vladimír Šitner</t>
  </si>
  <si>
    <t>Milan Bartal</t>
  </si>
  <si>
    <t>Nová Dedina</t>
  </si>
  <si>
    <t>Banská Bystrica</t>
  </si>
  <si>
    <t>Ladislav Vojtek</t>
  </si>
  <si>
    <r>
      <rPr>
        <u/>
        <sz val="11"/>
        <color theme="1"/>
        <rFont val="Calibri"/>
        <family val="2"/>
        <scheme val="minor"/>
      </rPr>
      <t xml:space="preserve">POPIS DISCIPLÍNY:
</t>
    </r>
    <r>
      <rPr>
        <sz val="10"/>
        <color theme="1"/>
        <rFont val="Calibri"/>
        <family val="2"/>
        <scheme val="minor"/>
      </rPr>
      <t>- strelecká súťaž dvojíc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- ľubovoľná krátka guľová zbraň bez obmedzení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- N+10 rán na 25m na 3 rôzne terče
- strelcovi sa za každý chýbajúci/nadbytočný rok do veku 50 r odpočítava/pripočítava 1 bod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</si>
</sst>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60"/>
      <color theme="0"/>
      <name val="Calibri"/>
      <family val="2"/>
      <scheme val="minor"/>
    </font>
    <font>
      <b/>
      <sz val="36"/>
      <color theme="0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4"/>
      <color theme="4"/>
      <name val="Symbol"/>
      <family val="1"/>
      <charset val="2"/>
    </font>
    <font>
      <b/>
      <sz val="14"/>
      <color theme="4"/>
      <name val="Calibri"/>
      <family val="2"/>
    </font>
    <font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/>
      <diagonal/>
    </border>
    <border>
      <left/>
      <right/>
      <top style="medium">
        <color theme="0" tint="-0.14996795556505021"/>
      </top>
      <bottom/>
      <diagonal/>
    </border>
    <border>
      <left/>
      <right style="medium">
        <color theme="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 style="medium">
        <color theme="1"/>
      </bottom>
      <diagonal/>
    </border>
    <border>
      <left style="medium">
        <color auto="1"/>
      </left>
      <right style="medium">
        <color theme="0" tint="-0.14993743705557422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medium">
        <color theme="1"/>
      </right>
      <top style="medium">
        <color theme="0" tint="-0.14996795556505021"/>
      </top>
      <bottom/>
      <diagonal/>
    </border>
    <border>
      <left style="thin">
        <color theme="0"/>
      </left>
      <right style="medium">
        <color theme="1"/>
      </right>
      <top/>
      <bottom style="medium">
        <color theme="1"/>
      </bottom>
      <diagonal/>
    </border>
    <border>
      <left style="thin">
        <color theme="0"/>
      </left>
      <right style="thin">
        <color theme="0"/>
      </right>
      <top style="medium">
        <color theme="0" tint="-0.14996795556505021"/>
      </top>
      <bottom/>
      <diagonal/>
    </border>
    <border>
      <left style="thin">
        <color theme="0"/>
      </left>
      <right style="thin">
        <color theme="0"/>
      </right>
      <top/>
      <bottom style="medium">
        <color theme="1"/>
      </bottom>
      <diagonal/>
    </border>
    <border>
      <left/>
      <right style="thin">
        <color theme="0"/>
      </right>
      <top/>
      <bottom style="medium">
        <color theme="1"/>
      </bottom>
      <diagonal/>
    </border>
    <border>
      <left style="thin">
        <color theme="0"/>
      </left>
      <right/>
      <top/>
      <bottom style="medium">
        <color theme="1"/>
      </bottom>
      <diagonal/>
    </border>
    <border>
      <left style="medium">
        <color theme="0" tint="-0.2499465926084170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3" borderId="0" xfId="0" applyFill="1"/>
    <xf numFmtId="0" fontId="0" fillId="4" borderId="0" xfId="0" applyFill="1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7" xfId="0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/>
    </xf>
    <xf numFmtId="0" fontId="4" fillId="0" borderId="7" xfId="0" applyFont="1" applyBorder="1" applyAlignment="1">
      <alignment vertical="center"/>
    </xf>
    <xf numFmtId="0" fontId="9" fillId="5" borderId="3" xfId="0" applyFont="1" applyFill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4" xfId="0" applyBorder="1"/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center" vertical="center"/>
    </xf>
    <xf numFmtId="0" fontId="0" fillId="0" borderId="16" xfId="0" applyBorder="1"/>
    <xf numFmtId="0" fontId="1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5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6" fillId="6" borderId="2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right" vertical="top"/>
    </xf>
    <xf numFmtId="0" fontId="2" fillId="0" borderId="1" xfId="0" applyFont="1" applyBorder="1" applyAlignment="1">
      <alignment horizontal="right" vertical="top"/>
    </xf>
    <xf numFmtId="0" fontId="2" fillId="5" borderId="3" xfId="0" applyFont="1" applyFill="1" applyBorder="1" applyAlignment="1">
      <alignment horizontal="right" vertical="top"/>
    </xf>
    <xf numFmtId="0" fontId="2" fillId="5" borderId="1" xfId="0" applyFont="1" applyFill="1" applyBorder="1" applyAlignment="1">
      <alignment horizontal="right" vertical="top"/>
    </xf>
    <xf numFmtId="0" fontId="0" fillId="0" borderId="24" xfId="0" applyBorder="1" applyAlignment="1">
      <alignment horizontal="center" vertical="center"/>
    </xf>
    <xf numFmtId="1" fontId="7" fillId="5" borderId="2" xfId="0" applyNumberFormat="1" applyFont="1" applyFill="1" applyBorder="1" applyAlignment="1">
      <alignment horizontal="center" vertical="center"/>
    </xf>
    <xf numFmtId="1" fontId="7" fillId="5" borderId="5" xfId="0" applyNumberFormat="1" applyFont="1" applyFill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12" fillId="0" borderId="0" xfId="0" applyFont="1" applyAlignment="1">
      <alignment vertical="center"/>
    </xf>
    <xf numFmtId="1" fontId="7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top"/>
    </xf>
    <xf numFmtId="0" fontId="2" fillId="0" borderId="6" xfId="0" applyFont="1" applyBorder="1" applyAlignment="1">
      <alignment horizontal="right" vertical="top"/>
    </xf>
    <xf numFmtId="0" fontId="2" fillId="5" borderId="4" xfId="0" applyFont="1" applyFill="1" applyBorder="1" applyAlignment="1">
      <alignment horizontal="right" vertical="top"/>
    </xf>
    <xf numFmtId="0" fontId="2" fillId="5" borderId="6" xfId="0" applyFont="1" applyFill="1" applyBorder="1" applyAlignment="1">
      <alignment horizontal="right" vertical="top"/>
    </xf>
    <xf numFmtId="1" fontId="7" fillId="0" borderId="5" xfId="0" applyNumberFormat="1" applyFont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right" vertical="top"/>
    </xf>
    <xf numFmtId="1" fontId="7" fillId="0" borderId="2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right" vertical="top"/>
    </xf>
    <xf numFmtId="0" fontId="9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right" vertical="top"/>
    </xf>
    <xf numFmtId="1" fontId="7" fillId="0" borderId="5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right" vertical="top"/>
    </xf>
    <xf numFmtId="0" fontId="12" fillId="0" borderId="16" xfId="0" applyFont="1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2" fontId="12" fillId="0" borderId="16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5" borderId="3" xfId="0" applyNumberFormat="1" applyFont="1" applyFill="1" applyBorder="1" applyAlignment="1">
      <alignment horizontal="center" vertical="center"/>
    </xf>
    <xf numFmtId="1" fontId="4" fillId="5" borderId="1" xfId="0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3" fillId="9" borderId="9" xfId="0" applyFont="1" applyFill="1" applyBorder="1" applyAlignment="1">
      <alignment horizontal="center" vertical="center" wrapText="1"/>
    </xf>
    <xf numFmtId="0" fontId="0" fillId="9" borderId="10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16" fillId="9" borderId="8" xfId="0" applyFont="1" applyFill="1" applyBorder="1" applyAlignment="1">
      <alignment horizontal="center" vertical="center" wrapText="1"/>
    </xf>
    <xf numFmtId="0" fontId="17" fillId="9" borderId="11" xfId="0" applyFont="1" applyFill="1" applyBorder="1" applyAlignment="1">
      <alignment horizontal="center" vertical="center"/>
    </xf>
    <xf numFmtId="0" fontId="16" fillId="9" borderId="27" xfId="0" applyFont="1" applyFill="1" applyBorder="1" applyAlignment="1">
      <alignment horizontal="center" vertical="center" wrapText="1"/>
    </xf>
    <xf numFmtId="0" fontId="17" fillId="9" borderId="28" xfId="0" applyFont="1" applyFill="1" applyBorder="1" applyAlignment="1">
      <alignment horizontal="center" vertical="center"/>
    </xf>
    <xf numFmtId="0" fontId="16" fillId="9" borderId="10" xfId="0" applyFont="1" applyFill="1" applyBorder="1" applyAlignment="1">
      <alignment horizontal="center" vertical="center" wrapText="1"/>
    </xf>
    <xf numFmtId="0" fontId="17" fillId="9" borderId="13" xfId="0" applyFont="1" applyFill="1" applyBorder="1" applyAlignment="1">
      <alignment horizontal="center" vertical="center"/>
    </xf>
    <xf numFmtId="0" fontId="16" fillId="9" borderId="25" xfId="0" applyFont="1" applyFill="1" applyBorder="1" applyAlignment="1">
      <alignment horizontal="center" vertical="center" wrapText="1"/>
    </xf>
    <xf numFmtId="0" fontId="17" fillId="9" borderId="26" xfId="0" applyFont="1" applyFill="1" applyBorder="1" applyAlignment="1">
      <alignment horizontal="center" vertical="center"/>
    </xf>
    <xf numFmtId="0" fontId="6" fillId="10" borderId="8" xfId="0" applyFont="1" applyFill="1" applyBorder="1" applyAlignment="1">
      <alignment horizontal="center" vertical="center"/>
    </xf>
    <xf numFmtId="0" fontId="15" fillId="10" borderId="9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6" fillId="6" borderId="27" xfId="0" applyFont="1" applyFill="1" applyBorder="1" applyAlignment="1">
      <alignment horizontal="center" vertical="center"/>
    </xf>
    <xf numFmtId="0" fontId="3" fillId="9" borderId="25" xfId="0" applyFont="1" applyFill="1" applyBorder="1" applyAlignment="1">
      <alignment horizontal="center" vertical="center" wrapText="1"/>
    </xf>
    <xf numFmtId="0" fontId="0" fillId="9" borderId="26" xfId="0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 wrapText="1"/>
    </xf>
    <xf numFmtId="0" fontId="0" fillId="9" borderId="11" xfId="0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4" fillId="0" borderId="16" xfId="0" applyFont="1" applyBorder="1" applyAlignment="1">
      <alignment horizontal="right" vertical="center"/>
    </xf>
    <xf numFmtId="0" fontId="12" fillId="0" borderId="16" xfId="0" applyFont="1" applyBorder="1" applyAlignment="1">
      <alignment horizontal="right" vertical="center"/>
    </xf>
    <xf numFmtId="2" fontId="12" fillId="0" borderId="16" xfId="0" applyNumberFormat="1" applyFont="1" applyBorder="1" applyAlignment="1">
      <alignment horizontal="center" vertical="center"/>
    </xf>
    <xf numFmtId="0" fontId="18" fillId="9" borderId="11" xfId="0" applyFont="1" applyFill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9" borderId="30" xfId="0" applyFont="1" applyFill="1" applyBorder="1" applyAlignment="1">
      <alignment horizontal="center" vertical="center"/>
    </xf>
    <xf numFmtId="0" fontId="18" fillId="9" borderId="29" xfId="0" applyFont="1" applyFill="1" applyBorder="1" applyAlignment="1">
      <alignment horizontal="center" vertical="center"/>
    </xf>
    <xf numFmtId="0" fontId="0" fillId="0" borderId="20" xfId="0" applyBorder="1" applyAlignment="1">
      <alignment horizontal="left" vertical="center" wrapText="1" shrinkToFit="1"/>
    </xf>
    <xf numFmtId="0" fontId="0" fillId="0" borderId="21" xfId="0" applyBorder="1" applyAlignment="1">
      <alignment horizontal="left" vertical="center" wrapText="1" shrinkToFit="1"/>
    </xf>
    <xf numFmtId="0" fontId="0" fillId="0" borderId="21" xfId="0" applyFont="1" applyBorder="1" applyAlignment="1">
      <alignment horizontal="left" vertical="center" wrapText="1" shrinkToFit="1"/>
    </xf>
    <xf numFmtId="0" fontId="0" fillId="0" borderId="31" xfId="0" applyFont="1" applyBorder="1" applyAlignment="1">
      <alignment horizontal="left" vertical="center" wrapText="1" shrinkToFit="1"/>
    </xf>
    <xf numFmtId="0" fontId="0" fillId="0" borderId="32" xfId="0" applyFont="1" applyBorder="1" applyAlignment="1">
      <alignment horizontal="left" vertical="center" wrapText="1" shrinkToFit="1"/>
    </xf>
    <xf numFmtId="0" fontId="0" fillId="0" borderId="32" xfId="0" applyBorder="1" applyAlignment="1">
      <alignment horizontal="left" vertical="center" wrapText="1" shrinkToFit="1"/>
    </xf>
    <xf numFmtId="0" fontId="11" fillId="7" borderId="20" xfId="0" applyFont="1" applyFill="1" applyBorder="1" applyAlignment="1">
      <alignment horizontal="center" vertical="center"/>
    </xf>
    <xf numFmtId="0" fontId="11" fillId="7" borderId="21" xfId="0" applyFont="1" applyFill="1" applyBorder="1" applyAlignment="1">
      <alignment horizontal="center" vertical="center"/>
    </xf>
    <xf numFmtId="0" fontId="11" fillId="7" borderId="22" xfId="0" applyFont="1" applyFill="1" applyBorder="1" applyAlignment="1">
      <alignment horizontal="center" vertical="center"/>
    </xf>
    <xf numFmtId="0" fontId="10" fillId="8" borderId="20" xfId="0" applyFont="1" applyFill="1" applyBorder="1" applyAlignment="1">
      <alignment horizontal="left" vertical="center"/>
    </xf>
    <xf numFmtId="0" fontId="10" fillId="8" borderId="21" xfId="0" applyFont="1" applyFill="1" applyBorder="1" applyAlignment="1">
      <alignment horizontal="left" vertical="center"/>
    </xf>
    <xf numFmtId="0" fontId="10" fillId="8" borderId="22" xfId="0" applyFont="1" applyFill="1" applyBorder="1" applyAlignment="1">
      <alignment horizontal="left" vertical="center"/>
    </xf>
    <xf numFmtId="0" fontId="10" fillId="8" borderId="23" xfId="0" applyFont="1" applyFill="1" applyBorder="1" applyAlignment="1">
      <alignment horizontal="left" vertical="center"/>
    </xf>
    <xf numFmtId="0" fontId="10" fillId="8" borderId="12" xfId="0" applyFont="1" applyFill="1" applyBorder="1" applyAlignment="1">
      <alignment horizontal="left" vertical="center"/>
    </xf>
    <xf numFmtId="0" fontId="10" fillId="8" borderId="13" xfId="0" applyFont="1" applyFill="1" applyBorder="1" applyAlignment="1">
      <alignment horizontal="left" vertical="center"/>
    </xf>
    <xf numFmtId="0" fontId="1" fillId="8" borderId="20" xfId="0" applyFont="1" applyFill="1" applyBorder="1" applyAlignment="1">
      <alignment horizontal="center" vertical="center"/>
    </xf>
    <xf numFmtId="0" fontId="1" fillId="8" borderId="22" xfId="0" applyFont="1" applyFill="1" applyBorder="1" applyAlignment="1">
      <alignment horizontal="center" vertical="center"/>
    </xf>
    <xf numFmtId="0" fontId="1" fillId="8" borderId="23" xfId="0" applyFont="1" applyFill="1" applyBorder="1" applyAlignment="1">
      <alignment horizontal="center" vertical="center"/>
    </xf>
    <xf numFmtId="0" fontId="1" fillId="8" borderId="13" xfId="0" applyFont="1" applyFill="1" applyBorder="1" applyAlignment="1">
      <alignment horizontal="center" vertical="center"/>
    </xf>
    <xf numFmtId="0" fontId="20" fillId="0" borderId="3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20" fillId="5" borderId="3" xfId="0" applyFont="1" applyFill="1" applyBorder="1" applyAlignment="1">
      <alignment vertical="center"/>
    </xf>
    <xf numFmtId="0" fontId="20" fillId="5" borderId="4" xfId="0" applyFont="1" applyFill="1" applyBorder="1" applyAlignment="1">
      <alignment vertical="center"/>
    </xf>
    <xf numFmtId="0" fontId="20" fillId="5" borderId="1" xfId="0" applyFont="1" applyFill="1" applyBorder="1" applyAlignment="1">
      <alignment vertical="center"/>
    </xf>
    <xf numFmtId="0" fontId="20" fillId="5" borderId="0" xfId="0" applyFont="1" applyFill="1" applyBorder="1" applyAlignment="1">
      <alignment vertical="center"/>
    </xf>
    <xf numFmtId="0" fontId="20" fillId="0" borderId="3" xfId="0" applyFont="1" applyFill="1" applyBorder="1" applyAlignment="1">
      <alignment vertical="center"/>
    </xf>
    <xf numFmtId="0" fontId="20" fillId="0" borderId="1" xfId="0" applyFont="1" applyFill="1" applyBorder="1" applyAlignment="1">
      <alignment vertical="center"/>
    </xf>
  </cellXfs>
  <cellStyles count="1">
    <cellStyle name="Normálna" xfId="0" builtinId="0"/>
  </cellStyles>
  <dxfs count="17"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bottom style="thin">
          <color theme="0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bottom style="thin">
          <color theme="0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66"/>
        </patternFill>
      </fill>
    </dxf>
    <dxf>
      <font>
        <color auto="1"/>
      </font>
      <fill>
        <patternFill>
          <bgColor rgb="FFFFFF6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</dxfs>
  <tableStyles count="0" defaultTableStyle="TableStyleMedium9" defaultPivotStyle="PivotStyleLight16"/>
  <colors>
    <mruColors>
      <color rgb="FFFFFF66"/>
      <color rgb="FFFFFF99"/>
      <color rgb="FF000000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12769</xdr:colOff>
      <xdr:row>1</xdr:row>
      <xdr:rowOff>47626</xdr:rowOff>
    </xdr:from>
    <xdr:to>
      <xdr:col>24</xdr:col>
      <xdr:colOff>342897</xdr:colOff>
      <xdr:row>2</xdr:row>
      <xdr:rowOff>114300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biLevel thresh="50000"/>
        </a:blip>
        <a:srcRect/>
        <a:stretch>
          <a:fillRect/>
        </a:stretch>
      </xdr:blipFill>
      <xdr:spPr bwMode="auto">
        <a:xfrm>
          <a:off x="11757094" y="114301"/>
          <a:ext cx="1549328" cy="1095374"/>
        </a:xfrm>
        <a:prstGeom prst="rect">
          <a:avLst/>
        </a:prstGeom>
        <a:solidFill>
          <a:schemeClr val="bg1">
            <a:alpha val="50000"/>
          </a:schemeClr>
        </a:solidFill>
        <a:effectLst>
          <a:outerShdw blurRad="50800" dist="50800" dir="5400000" algn="ctr" rotWithShape="0">
            <a:schemeClr val="accent5">
              <a:lumMod val="50000"/>
              <a:alpha val="0"/>
            </a:schemeClr>
          </a:outerShdw>
        </a:effectLst>
      </xdr:spPr>
    </xdr:pic>
    <xdr:clientData/>
  </xdr:twoCellAnchor>
  <xdr:twoCellAnchor editAs="oneCell">
    <xdr:from>
      <xdr:col>1</xdr:col>
      <xdr:colOff>76200</xdr:colOff>
      <xdr:row>1</xdr:row>
      <xdr:rowOff>28575</xdr:rowOff>
    </xdr:from>
    <xdr:to>
      <xdr:col>2</xdr:col>
      <xdr:colOff>734153</xdr:colOff>
      <xdr:row>2</xdr:row>
      <xdr:rowOff>209550</xdr:rowOff>
    </xdr:to>
    <xdr:pic>
      <xdr:nvPicPr>
        <xdr:cNvPr id="1027" name="Picture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2875" y="38100"/>
          <a:ext cx="1267553" cy="12096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V97"/>
  <sheetViews>
    <sheetView tabSelected="1" zoomScaleNormal="100" workbookViewId="0">
      <pane ySplit="9" topLeftCell="A10" activePane="bottomLeft" state="frozen"/>
      <selection pane="bottomLeft" activeCell="E12" sqref="E12"/>
    </sheetView>
  </sheetViews>
  <sheetFormatPr defaultRowHeight="15" x14ac:dyDescent="0.25"/>
  <cols>
    <col min="1" max="1" width="1" customWidth="1"/>
    <col min="3" max="3" width="12.140625" customWidth="1"/>
    <col min="4" max="4" width="1" customWidth="1"/>
    <col min="5" max="5" width="22.7109375" customWidth="1"/>
    <col min="6" max="6" width="18.42578125" bestFit="1" customWidth="1"/>
    <col min="7" max="7" width="1" customWidth="1"/>
    <col min="8" max="8" width="10.85546875" style="3" customWidth="1"/>
    <col min="9" max="9" width="15.140625" style="7" customWidth="1"/>
    <col min="10" max="10" width="12" style="7" customWidth="1"/>
    <col min="11" max="11" width="1" customWidth="1"/>
    <col min="12" max="12" width="10" customWidth="1"/>
    <col min="13" max="13" width="2.85546875" customWidth="1"/>
    <col min="14" max="14" width="10" customWidth="1"/>
    <col min="15" max="15" width="2.85546875" customWidth="1"/>
    <col min="16" max="16" width="12.140625" customWidth="1"/>
    <col min="17" max="17" width="2.85546875" customWidth="1"/>
    <col min="18" max="18" width="11.42578125" customWidth="1"/>
    <col min="19" max="19" width="1" customWidth="1"/>
    <col min="20" max="20" width="11.42578125" customWidth="1"/>
    <col min="21" max="21" width="2.85546875" style="6" customWidth="1"/>
    <col min="22" max="22" width="1" customWidth="1"/>
  </cols>
  <sheetData>
    <row r="1" spans="1:22" ht="0.95" customHeight="1" thickBot="1" x14ac:dyDescent="0.3">
      <c r="A1" s="25"/>
      <c r="B1" s="21"/>
      <c r="C1" s="21"/>
      <c r="D1" s="25"/>
      <c r="E1" s="21"/>
      <c r="F1" s="21"/>
      <c r="G1" s="21"/>
      <c r="H1" s="22"/>
      <c r="I1" s="23"/>
      <c r="J1" s="23"/>
      <c r="K1" s="21"/>
      <c r="L1" s="21"/>
      <c r="M1" s="21"/>
      <c r="N1" s="21"/>
      <c r="O1" s="21"/>
      <c r="P1" s="21"/>
      <c r="Q1" s="21"/>
      <c r="R1" s="21"/>
      <c r="S1" s="21"/>
      <c r="T1" s="21"/>
      <c r="U1" s="24"/>
      <c r="V1" s="25"/>
    </row>
    <row r="2" spans="1:22" s="20" customFormat="1" ht="81" customHeight="1" x14ac:dyDescent="0.25">
      <c r="A2" s="26"/>
      <c r="B2" s="130"/>
      <c r="C2" s="131"/>
      <c r="D2" s="26"/>
      <c r="E2" s="124" t="s">
        <v>28</v>
      </c>
      <c r="F2" s="125"/>
      <c r="G2" s="125"/>
      <c r="H2" s="125"/>
      <c r="I2" s="125"/>
      <c r="J2" s="126"/>
      <c r="K2" s="26"/>
      <c r="L2" s="115" t="s">
        <v>72</v>
      </c>
      <c r="M2" s="116"/>
      <c r="N2" s="117"/>
      <c r="O2" s="117"/>
      <c r="P2" s="117"/>
      <c r="Q2" s="116"/>
      <c r="R2" s="121" t="s">
        <v>21</v>
      </c>
      <c r="S2" s="122"/>
      <c r="T2" s="122"/>
      <c r="U2" s="123"/>
      <c r="V2" s="26"/>
    </row>
    <row r="3" spans="1:22" s="20" customFormat="1" ht="18.75" customHeight="1" thickBot="1" x14ac:dyDescent="0.3">
      <c r="A3" s="26"/>
      <c r="B3" s="132"/>
      <c r="C3" s="133"/>
      <c r="D3" s="26"/>
      <c r="E3" s="127"/>
      <c r="F3" s="128"/>
      <c r="G3" s="128"/>
      <c r="H3" s="128"/>
      <c r="I3" s="128"/>
      <c r="J3" s="129"/>
      <c r="K3" s="26"/>
      <c r="L3" s="118"/>
      <c r="M3" s="119"/>
      <c r="N3" s="119"/>
      <c r="O3" s="119"/>
      <c r="P3" s="119"/>
      <c r="Q3" s="120"/>
      <c r="R3" s="33" t="s">
        <v>30</v>
      </c>
      <c r="S3" s="35"/>
      <c r="T3" s="78">
        <v>2016</v>
      </c>
      <c r="U3" s="79"/>
      <c r="V3" s="26"/>
    </row>
    <row r="4" spans="1:22" ht="3" customHeight="1" thickBot="1" x14ac:dyDescent="0.3">
      <c r="A4" s="25"/>
      <c r="B4" s="21"/>
      <c r="C4" s="21"/>
      <c r="D4" s="25"/>
      <c r="E4" s="21"/>
      <c r="F4" s="21"/>
      <c r="G4" s="30"/>
      <c r="H4" s="22"/>
      <c r="I4" s="23"/>
      <c r="J4" s="23"/>
      <c r="K4" s="25"/>
      <c r="L4" s="21"/>
      <c r="M4" s="21"/>
      <c r="N4" s="21"/>
      <c r="O4" s="21"/>
      <c r="P4" s="21"/>
      <c r="Q4" s="21"/>
      <c r="R4" s="21"/>
      <c r="S4" s="21"/>
      <c r="T4" s="21"/>
      <c r="U4" s="24"/>
      <c r="V4" s="25"/>
    </row>
    <row r="5" spans="1:22" s="4" customFormat="1" ht="14.25" customHeight="1" thickBot="1" x14ac:dyDescent="0.3">
      <c r="A5" s="27"/>
      <c r="B5" s="102" t="s">
        <v>23</v>
      </c>
      <c r="C5" s="100" t="s">
        <v>8</v>
      </c>
      <c r="D5" s="27"/>
      <c r="E5" s="88" t="s">
        <v>0</v>
      </c>
      <c r="F5" s="94" t="s">
        <v>1</v>
      </c>
      <c r="G5" s="27"/>
      <c r="H5" s="88" t="s">
        <v>2</v>
      </c>
      <c r="I5" s="90" t="s">
        <v>3</v>
      </c>
      <c r="J5" s="92" t="s">
        <v>4</v>
      </c>
      <c r="K5" s="27"/>
      <c r="L5" s="96" t="s">
        <v>5</v>
      </c>
      <c r="M5" s="97"/>
      <c r="N5" s="98" t="s">
        <v>6</v>
      </c>
      <c r="O5" s="98"/>
      <c r="P5" s="99" t="s">
        <v>7</v>
      </c>
      <c r="Q5" s="99"/>
      <c r="R5" s="74" t="s">
        <v>20</v>
      </c>
      <c r="S5" s="40"/>
      <c r="T5" s="74" t="s">
        <v>22</v>
      </c>
      <c r="U5" s="75"/>
      <c r="V5" s="27"/>
    </row>
    <row r="6" spans="1:22" s="5" customFormat="1" ht="15.75" customHeight="1" thickBot="1" x14ac:dyDescent="0.3">
      <c r="A6" s="28"/>
      <c r="B6" s="103"/>
      <c r="C6" s="101"/>
      <c r="D6" s="28"/>
      <c r="E6" s="89"/>
      <c r="F6" s="95"/>
      <c r="G6" s="28"/>
      <c r="H6" s="89"/>
      <c r="I6" s="91"/>
      <c r="J6" s="93"/>
      <c r="K6" s="28"/>
      <c r="L6" s="111" t="s">
        <v>18</v>
      </c>
      <c r="M6" s="112"/>
      <c r="N6" s="113" t="s">
        <v>19</v>
      </c>
      <c r="O6" s="114"/>
      <c r="P6" s="113" t="s">
        <v>29</v>
      </c>
      <c r="Q6" s="114"/>
      <c r="R6" s="76"/>
      <c r="S6" s="40"/>
      <c r="T6" s="76"/>
      <c r="U6" s="77"/>
      <c r="V6" s="28"/>
    </row>
    <row r="7" spans="1:22" ht="1.5" customHeight="1" x14ac:dyDescent="0.25">
      <c r="A7" s="25"/>
      <c r="B7" s="21"/>
      <c r="C7" s="21"/>
      <c r="D7" s="31"/>
      <c r="E7" s="21"/>
      <c r="F7" s="21"/>
      <c r="G7" s="21"/>
      <c r="H7" s="22"/>
      <c r="I7" s="23"/>
      <c r="J7" s="23"/>
      <c r="K7" s="31"/>
      <c r="L7" s="21"/>
      <c r="M7" s="21"/>
      <c r="N7" s="21"/>
      <c r="O7" s="21"/>
      <c r="P7" s="21"/>
      <c r="Q7" s="21"/>
      <c r="R7" s="21"/>
      <c r="S7" s="21"/>
      <c r="T7" s="21"/>
      <c r="U7" s="24"/>
      <c r="V7" s="25"/>
    </row>
    <row r="8" spans="1:22" s="44" customFormat="1" ht="13.5" customHeight="1" x14ac:dyDescent="0.25">
      <c r="A8" s="43"/>
      <c r="B8" s="65"/>
      <c r="C8" s="65"/>
      <c r="D8" s="65"/>
      <c r="E8" s="65">
        <f>86-(COUNTBLANK(E11:E96))</f>
        <v>34</v>
      </c>
      <c r="F8" s="65" t="s">
        <v>26</v>
      </c>
      <c r="G8" s="65"/>
      <c r="H8" s="66"/>
      <c r="I8" s="108" t="s">
        <v>27</v>
      </c>
      <c r="J8" s="109"/>
      <c r="K8" s="65"/>
      <c r="L8" s="110">
        <f>AVERAGEIF(L11:L96,"&gt;0")</f>
        <v>90.529411764705884</v>
      </c>
      <c r="M8" s="110"/>
      <c r="N8" s="110">
        <f>AVERAGEIF(N11:N96,"&gt;0")</f>
        <v>81.941176470588232</v>
      </c>
      <c r="O8" s="110"/>
      <c r="P8" s="110">
        <f>AVERAGEIF(P11:P96,"&gt;0")</f>
        <v>71.117647058823536</v>
      </c>
      <c r="Q8" s="110"/>
      <c r="R8" s="67"/>
      <c r="S8" s="67"/>
      <c r="T8" s="110">
        <f>AVERAGEIF(T11:T96,"&gt;0")</f>
        <v>100.02325581395348</v>
      </c>
      <c r="U8" s="110"/>
      <c r="V8" s="43"/>
    </row>
    <row r="9" spans="1:22" ht="0.95" customHeight="1" x14ac:dyDescent="0.25">
      <c r="A9" s="25"/>
      <c r="B9" s="21"/>
      <c r="C9" s="21"/>
      <c r="D9" s="30"/>
      <c r="E9" s="21"/>
      <c r="F9" s="21"/>
      <c r="G9" s="30"/>
      <c r="H9" s="22"/>
      <c r="I9" s="23"/>
      <c r="J9" s="23"/>
      <c r="K9" s="30"/>
      <c r="L9" s="21"/>
      <c r="M9" s="21"/>
      <c r="N9" s="21"/>
      <c r="O9" s="21"/>
      <c r="P9" s="21"/>
      <c r="Q9" s="21"/>
      <c r="R9" s="21"/>
      <c r="S9" s="21"/>
      <c r="T9" s="21"/>
      <c r="U9" s="24"/>
      <c r="V9" s="25"/>
    </row>
    <row r="10" spans="1:22" ht="0.75" customHeight="1" x14ac:dyDescent="0.25">
      <c r="A10" s="29"/>
      <c r="B10" s="21"/>
      <c r="C10" s="21"/>
      <c r="D10" s="25"/>
      <c r="E10" s="21"/>
      <c r="F10" s="21"/>
      <c r="G10" s="25"/>
      <c r="H10" s="22"/>
      <c r="I10" s="23"/>
      <c r="J10" s="23"/>
      <c r="K10" s="25"/>
      <c r="L10" s="21"/>
      <c r="M10" s="21"/>
      <c r="N10" s="21"/>
      <c r="O10" s="21"/>
      <c r="P10" s="21"/>
      <c r="Q10" s="21"/>
      <c r="R10" s="21"/>
      <c r="S10" s="21"/>
      <c r="T10" s="21"/>
      <c r="U10" s="24"/>
      <c r="V10" s="29"/>
    </row>
    <row r="11" spans="1:22" ht="18.95" customHeight="1" x14ac:dyDescent="0.25">
      <c r="A11" s="29"/>
      <c r="B11" s="104">
        <f>RANK(C11,C$11:C$95)</f>
        <v>6</v>
      </c>
      <c r="C11" s="106">
        <f>SUM(T11:T12)</f>
        <v>517</v>
      </c>
      <c r="D11" s="8"/>
      <c r="E11" s="134" t="s">
        <v>31</v>
      </c>
      <c r="F11" s="134" t="s">
        <v>33</v>
      </c>
      <c r="G11" s="17"/>
      <c r="H11" s="9">
        <v>1954</v>
      </c>
      <c r="I11" s="13"/>
      <c r="J11" s="13"/>
      <c r="K11" s="17"/>
      <c r="L11" s="68">
        <v>97</v>
      </c>
      <c r="M11" s="36">
        <f t="shared" ref="M11:M18" si="0">RANK(L11,L$11:L$96)</f>
        <v>6</v>
      </c>
      <c r="N11" s="68">
        <v>35</v>
      </c>
      <c r="O11" s="36">
        <f t="shared" ref="O11:O18" si="1">RANK(N11,N$11:N$96)</f>
        <v>34</v>
      </c>
      <c r="P11" s="68">
        <v>82</v>
      </c>
      <c r="Q11" s="36">
        <f t="shared" ref="Q11:Q18" si="2">RANK(P11,P$11:P$96)</f>
        <v>8</v>
      </c>
      <c r="R11" s="9">
        <f t="shared" ref="R11:R42" si="3">($T$3-H11)-50</f>
        <v>12</v>
      </c>
      <c r="S11" s="34"/>
      <c r="T11" s="45">
        <f>SUM(L11,N11,P11,R11)</f>
        <v>226</v>
      </c>
      <c r="U11" s="46">
        <f t="shared" ref="U11:U18" si="4">RANK(T11,T$11:T$96)</f>
        <v>27</v>
      </c>
      <c r="V11" s="29"/>
    </row>
    <row r="12" spans="1:22" ht="18.95" customHeight="1" x14ac:dyDescent="0.25">
      <c r="A12" s="29"/>
      <c r="B12" s="105"/>
      <c r="C12" s="107"/>
      <c r="D12" s="8"/>
      <c r="E12" s="135" t="s">
        <v>32</v>
      </c>
      <c r="F12" s="135" t="s">
        <v>33</v>
      </c>
      <c r="G12" s="17"/>
      <c r="H12" s="10">
        <v>1966</v>
      </c>
      <c r="I12" s="14"/>
      <c r="J12" s="14"/>
      <c r="K12" s="17"/>
      <c r="L12" s="69">
        <v>96</v>
      </c>
      <c r="M12" s="37">
        <f t="shared" si="0"/>
        <v>10</v>
      </c>
      <c r="N12" s="69">
        <v>107</v>
      </c>
      <c r="O12" s="37">
        <f t="shared" si="1"/>
        <v>6</v>
      </c>
      <c r="P12" s="69">
        <v>88</v>
      </c>
      <c r="Q12" s="37">
        <f t="shared" si="2"/>
        <v>6</v>
      </c>
      <c r="R12" s="10">
        <f t="shared" si="3"/>
        <v>0</v>
      </c>
      <c r="S12" s="34"/>
      <c r="T12" s="50">
        <f>SUM(L12,N12,P12,R12)</f>
        <v>291</v>
      </c>
      <c r="U12" s="47">
        <f t="shared" si="4"/>
        <v>4</v>
      </c>
      <c r="V12" s="29"/>
    </row>
    <row r="13" spans="1:22" ht="18.95" customHeight="1" x14ac:dyDescent="0.25">
      <c r="A13" s="29"/>
      <c r="B13" s="84">
        <f>RANK(C13,C$11:C$95)</f>
        <v>1</v>
      </c>
      <c r="C13" s="86">
        <f>SUM(T13:T14)</f>
        <v>632</v>
      </c>
      <c r="D13" s="8"/>
      <c r="E13" s="136" t="s">
        <v>34</v>
      </c>
      <c r="F13" s="137" t="s">
        <v>69</v>
      </c>
      <c r="G13" s="17"/>
      <c r="H13" s="11">
        <v>1962</v>
      </c>
      <c r="I13" s="15"/>
      <c r="J13" s="15"/>
      <c r="K13" s="17"/>
      <c r="L13" s="70">
        <v>97</v>
      </c>
      <c r="M13" s="38">
        <f t="shared" si="0"/>
        <v>6</v>
      </c>
      <c r="N13" s="70">
        <v>132</v>
      </c>
      <c r="O13" s="38">
        <f t="shared" si="1"/>
        <v>2</v>
      </c>
      <c r="P13" s="70">
        <v>94</v>
      </c>
      <c r="Q13" s="38">
        <f t="shared" si="2"/>
        <v>1</v>
      </c>
      <c r="R13" s="11">
        <f t="shared" si="3"/>
        <v>4</v>
      </c>
      <c r="S13" s="34"/>
      <c r="T13" s="41">
        <f>SUM(L13,L2,N13,P13,R13)</f>
        <v>327</v>
      </c>
      <c r="U13" s="48">
        <f t="shared" si="4"/>
        <v>1</v>
      </c>
      <c r="V13" s="29"/>
    </row>
    <row r="14" spans="1:22" ht="18.95" customHeight="1" x14ac:dyDescent="0.25">
      <c r="A14" s="29"/>
      <c r="B14" s="85"/>
      <c r="C14" s="87"/>
      <c r="D14" s="8"/>
      <c r="E14" s="138" t="s">
        <v>36</v>
      </c>
      <c r="F14" s="139" t="s">
        <v>69</v>
      </c>
      <c r="G14" s="17"/>
      <c r="H14" s="12">
        <v>1949</v>
      </c>
      <c r="I14" s="16"/>
      <c r="J14" s="16"/>
      <c r="K14" s="17"/>
      <c r="L14" s="71">
        <v>100</v>
      </c>
      <c r="M14" s="39">
        <f t="shared" si="0"/>
        <v>1</v>
      </c>
      <c r="N14" s="71">
        <v>126</v>
      </c>
      <c r="O14" s="39">
        <f t="shared" si="1"/>
        <v>3</v>
      </c>
      <c r="P14" s="71">
        <v>62</v>
      </c>
      <c r="Q14" s="39">
        <f t="shared" si="2"/>
        <v>25</v>
      </c>
      <c r="R14" s="12">
        <f t="shared" si="3"/>
        <v>17</v>
      </c>
      <c r="S14" s="34"/>
      <c r="T14" s="42">
        <f>SUM(L14,L3,N14,P14,R14)</f>
        <v>305</v>
      </c>
      <c r="U14" s="49">
        <f t="shared" si="4"/>
        <v>2</v>
      </c>
      <c r="V14" s="29"/>
    </row>
    <row r="15" spans="1:22" ht="18.95" customHeight="1" x14ac:dyDescent="0.25">
      <c r="A15" s="29"/>
      <c r="B15" s="80">
        <f>RANK(C15,C$11:C$95)</f>
        <v>9</v>
      </c>
      <c r="C15" s="82">
        <f>SUM(T15:T16)</f>
        <v>497</v>
      </c>
      <c r="D15" s="51"/>
      <c r="E15" s="140" t="s">
        <v>60</v>
      </c>
      <c r="F15" s="140" t="s">
        <v>33</v>
      </c>
      <c r="G15" s="53"/>
      <c r="H15" s="54">
        <v>1956</v>
      </c>
      <c r="I15" s="55"/>
      <c r="J15" s="55"/>
      <c r="K15" s="53"/>
      <c r="L15" s="72">
        <v>96</v>
      </c>
      <c r="M15" s="56">
        <f t="shared" si="0"/>
        <v>10</v>
      </c>
      <c r="N15" s="72">
        <v>54</v>
      </c>
      <c r="O15" s="56">
        <f t="shared" si="1"/>
        <v>31</v>
      </c>
      <c r="P15" s="72">
        <v>76</v>
      </c>
      <c r="Q15" s="56">
        <f t="shared" si="2"/>
        <v>15</v>
      </c>
      <c r="R15" s="54">
        <f t="shared" si="3"/>
        <v>10</v>
      </c>
      <c r="S15" s="34"/>
      <c r="T15" s="57">
        <f>SUM(L15,N15,P15,R15)</f>
        <v>236</v>
      </c>
      <c r="U15" s="58">
        <f t="shared" si="4"/>
        <v>24</v>
      </c>
      <c r="V15" s="29"/>
    </row>
    <row r="16" spans="1:22" ht="18.95" customHeight="1" x14ac:dyDescent="0.25">
      <c r="A16" s="29"/>
      <c r="B16" s="81"/>
      <c r="C16" s="83"/>
      <c r="D16" s="51"/>
      <c r="E16" s="141" t="s">
        <v>35</v>
      </c>
      <c r="F16" s="141" t="s">
        <v>33</v>
      </c>
      <c r="G16" s="53"/>
      <c r="H16" s="60">
        <v>1955</v>
      </c>
      <c r="I16" s="61"/>
      <c r="J16" s="61"/>
      <c r="K16" s="53"/>
      <c r="L16" s="73">
        <v>96</v>
      </c>
      <c r="M16" s="62">
        <f t="shared" si="0"/>
        <v>10</v>
      </c>
      <c r="N16" s="73">
        <v>81</v>
      </c>
      <c r="O16" s="62">
        <f t="shared" si="1"/>
        <v>16</v>
      </c>
      <c r="P16" s="73">
        <v>73</v>
      </c>
      <c r="Q16" s="62">
        <f t="shared" si="2"/>
        <v>17</v>
      </c>
      <c r="R16" s="60">
        <f t="shared" si="3"/>
        <v>11</v>
      </c>
      <c r="S16" s="34"/>
      <c r="T16" s="63">
        <f>SUM(L16,N16,P16,R16)</f>
        <v>261</v>
      </c>
      <c r="U16" s="64">
        <f t="shared" si="4"/>
        <v>14</v>
      </c>
      <c r="V16" s="29"/>
    </row>
    <row r="17" spans="1:22" ht="18.95" customHeight="1" x14ac:dyDescent="0.25">
      <c r="A17" s="29"/>
      <c r="B17" s="84">
        <f>RANK(C17,C$11:C$95)</f>
        <v>16</v>
      </c>
      <c r="C17" s="86">
        <f t="shared" ref="C17" si="5">SUM(T17:T18)</f>
        <v>436</v>
      </c>
      <c r="D17" s="8"/>
      <c r="E17" s="136" t="s">
        <v>37</v>
      </c>
      <c r="F17" s="136" t="s">
        <v>33</v>
      </c>
      <c r="G17" s="17"/>
      <c r="H17" s="11">
        <v>1949</v>
      </c>
      <c r="I17" s="15"/>
      <c r="J17" s="15"/>
      <c r="K17" s="17"/>
      <c r="L17" s="70">
        <v>93</v>
      </c>
      <c r="M17" s="38">
        <f t="shared" si="0"/>
        <v>17</v>
      </c>
      <c r="N17" s="70">
        <v>73</v>
      </c>
      <c r="O17" s="38">
        <f t="shared" si="1"/>
        <v>24</v>
      </c>
      <c r="P17" s="70">
        <v>51</v>
      </c>
      <c r="Q17" s="38">
        <f t="shared" si="2"/>
        <v>32</v>
      </c>
      <c r="R17" s="11">
        <f t="shared" si="3"/>
        <v>17</v>
      </c>
      <c r="S17" s="34"/>
      <c r="T17" s="41">
        <f>SUM(L17,N17,P17,R17)</f>
        <v>234</v>
      </c>
      <c r="U17" s="48">
        <f t="shared" si="4"/>
        <v>25</v>
      </c>
      <c r="V17" s="29"/>
    </row>
    <row r="18" spans="1:22" ht="18.95" customHeight="1" x14ac:dyDescent="0.25">
      <c r="A18" s="29"/>
      <c r="B18" s="85"/>
      <c r="C18" s="87"/>
      <c r="D18" s="8"/>
      <c r="E18" s="138" t="s">
        <v>38</v>
      </c>
      <c r="F18" s="138" t="s">
        <v>33</v>
      </c>
      <c r="G18" s="17"/>
      <c r="H18" s="12">
        <v>1953</v>
      </c>
      <c r="I18" s="16"/>
      <c r="J18" s="16"/>
      <c r="K18" s="17"/>
      <c r="L18" s="71">
        <v>71</v>
      </c>
      <c r="M18" s="39">
        <f t="shared" si="0"/>
        <v>33</v>
      </c>
      <c r="N18" s="71">
        <v>63</v>
      </c>
      <c r="O18" s="39">
        <f t="shared" si="1"/>
        <v>28</v>
      </c>
      <c r="P18" s="71">
        <v>55</v>
      </c>
      <c r="Q18" s="39">
        <f t="shared" si="2"/>
        <v>28</v>
      </c>
      <c r="R18" s="12">
        <f t="shared" si="3"/>
        <v>13</v>
      </c>
      <c r="S18" s="34"/>
      <c r="T18" s="42">
        <f>SUM(L18,N18,P18,R18)</f>
        <v>202</v>
      </c>
      <c r="U18" s="49">
        <f t="shared" si="4"/>
        <v>30</v>
      </c>
      <c r="V18" s="29"/>
    </row>
    <row r="19" spans="1:22" ht="18.95" customHeight="1" x14ac:dyDescent="0.25">
      <c r="A19" s="29"/>
      <c r="B19" s="80">
        <f>RANK(C19,C$11:C$95)</f>
        <v>7</v>
      </c>
      <c r="C19" s="82">
        <f t="shared" ref="C19" si="6">SUM(T19:T20)</f>
        <v>515</v>
      </c>
      <c r="D19" s="51"/>
      <c r="E19" s="140" t="s">
        <v>40</v>
      </c>
      <c r="F19" s="140" t="s">
        <v>41</v>
      </c>
      <c r="G19" s="53"/>
      <c r="H19" s="54">
        <v>1945</v>
      </c>
      <c r="I19" s="55"/>
      <c r="J19" s="55"/>
      <c r="K19" s="53"/>
      <c r="L19" s="72">
        <v>89</v>
      </c>
      <c r="M19" s="56">
        <f t="shared" ref="M19:O82" si="7">RANK(L19,L$11:L$96)</f>
        <v>25</v>
      </c>
      <c r="N19" s="72">
        <v>75</v>
      </c>
      <c r="O19" s="56">
        <f t="shared" si="7"/>
        <v>21</v>
      </c>
      <c r="P19" s="72">
        <v>84</v>
      </c>
      <c r="Q19" s="56">
        <f t="shared" ref="Q19" si="8">RANK(P19,P$11:P$96)</f>
        <v>7</v>
      </c>
      <c r="R19" s="54">
        <f t="shared" si="3"/>
        <v>21</v>
      </c>
      <c r="S19" s="34"/>
      <c r="T19" s="41">
        <f>SUM(L19,N19,P19,R19)</f>
        <v>269</v>
      </c>
      <c r="U19" s="58">
        <f t="shared" ref="U19" si="9">RANK(T19,T$11:T$96)</f>
        <v>11</v>
      </c>
      <c r="V19" s="29"/>
    </row>
    <row r="20" spans="1:22" ht="18.95" customHeight="1" x14ac:dyDescent="0.25">
      <c r="A20" s="29"/>
      <c r="B20" s="81"/>
      <c r="C20" s="83"/>
      <c r="D20" s="51"/>
      <c r="E20" s="141" t="s">
        <v>42</v>
      </c>
      <c r="F20" s="141" t="s">
        <v>41</v>
      </c>
      <c r="G20" s="53"/>
      <c r="H20" s="60">
        <v>1947</v>
      </c>
      <c r="I20" s="61"/>
      <c r="J20" s="61"/>
      <c r="K20" s="53"/>
      <c r="L20" s="73">
        <v>84</v>
      </c>
      <c r="M20" s="62">
        <f t="shared" si="7"/>
        <v>28</v>
      </c>
      <c r="N20" s="73">
        <v>66</v>
      </c>
      <c r="O20" s="62">
        <f t="shared" si="7"/>
        <v>26</v>
      </c>
      <c r="P20" s="73">
        <v>77</v>
      </c>
      <c r="Q20" s="62">
        <f t="shared" ref="Q20" si="10">RANK(P20,P$11:P$96)</f>
        <v>14</v>
      </c>
      <c r="R20" s="60">
        <f t="shared" si="3"/>
        <v>19</v>
      </c>
      <c r="S20" s="34"/>
      <c r="T20" s="63">
        <f t="shared" ref="T19:T82" si="11">SUM(L20,N20,P20,R20)</f>
        <v>246</v>
      </c>
      <c r="U20" s="64">
        <f t="shared" ref="U20" si="12">RANK(T20,T$11:T$96)</f>
        <v>21</v>
      </c>
      <c r="V20" s="29"/>
    </row>
    <row r="21" spans="1:22" ht="18.95" customHeight="1" x14ac:dyDescent="0.25">
      <c r="A21" s="29"/>
      <c r="B21" s="84">
        <f t="shared" ref="B21" si="13">RANK(C21,C$11:C$95)</f>
        <v>17</v>
      </c>
      <c r="C21" s="86">
        <f t="shared" ref="C21" si="14">SUM(T21:T22)</f>
        <v>322</v>
      </c>
      <c r="D21" s="8"/>
      <c r="E21" s="136" t="s">
        <v>43</v>
      </c>
      <c r="F21" s="137" t="s">
        <v>70</v>
      </c>
      <c r="G21" s="17"/>
      <c r="H21" s="11">
        <v>1975</v>
      </c>
      <c r="I21" s="15"/>
      <c r="J21" s="15"/>
      <c r="K21" s="17"/>
      <c r="L21" s="70">
        <v>92</v>
      </c>
      <c r="M21" s="38">
        <f t="shared" si="7"/>
        <v>20</v>
      </c>
      <c r="N21" s="70">
        <v>74</v>
      </c>
      <c r="O21" s="38">
        <f t="shared" si="7"/>
        <v>23</v>
      </c>
      <c r="P21" s="70">
        <v>58</v>
      </c>
      <c r="Q21" s="38">
        <f t="shared" ref="Q21" si="15">RANK(P21,P$11:P$96)</f>
        <v>27</v>
      </c>
      <c r="R21" s="11">
        <f t="shared" si="3"/>
        <v>-9</v>
      </c>
      <c r="S21" s="34"/>
      <c r="T21" s="41">
        <f t="shared" si="11"/>
        <v>215</v>
      </c>
      <c r="U21" s="48">
        <f t="shared" ref="U21" si="16">RANK(T21,T$11:T$96)</f>
        <v>29</v>
      </c>
      <c r="V21" s="29"/>
    </row>
    <row r="22" spans="1:22" ht="18.95" customHeight="1" x14ac:dyDescent="0.25">
      <c r="A22" s="29"/>
      <c r="B22" s="85"/>
      <c r="C22" s="87"/>
      <c r="D22" s="8"/>
      <c r="E22" s="138" t="s">
        <v>61</v>
      </c>
      <c r="F22" s="139" t="s">
        <v>70</v>
      </c>
      <c r="G22" s="17"/>
      <c r="H22" s="12">
        <v>2003</v>
      </c>
      <c r="I22" s="16"/>
      <c r="J22" s="16"/>
      <c r="K22" s="17"/>
      <c r="L22" s="71">
        <v>58</v>
      </c>
      <c r="M22" s="39">
        <f t="shared" si="7"/>
        <v>34</v>
      </c>
      <c r="N22" s="71">
        <v>43</v>
      </c>
      <c r="O22" s="39">
        <f t="shared" si="7"/>
        <v>32</v>
      </c>
      <c r="P22" s="71">
        <v>43</v>
      </c>
      <c r="Q22" s="39">
        <f t="shared" ref="Q22" si="17">RANK(P22,P$11:P$96)</f>
        <v>33</v>
      </c>
      <c r="R22" s="12">
        <f t="shared" si="3"/>
        <v>-37</v>
      </c>
      <c r="S22" s="34"/>
      <c r="T22" s="42">
        <f t="shared" si="11"/>
        <v>107</v>
      </c>
      <c r="U22" s="49">
        <f t="shared" ref="U22" si="18">RANK(T22,T$11:T$96)</f>
        <v>34</v>
      </c>
      <c r="V22" s="29"/>
    </row>
    <row r="23" spans="1:22" ht="18.95" customHeight="1" x14ac:dyDescent="0.25">
      <c r="A23" s="29"/>
      <c r="B23" s="80">
        <f t="shared" ref="B23" si="19">RANK(C23,C$11:C$95)</f>
        <v>15</v>
      </c>
      <c r="C23" s="82">
        <f t="shared" ref="C23" si="20">SUM(T23:T24)</f>
        <v>445</v>
      </c>
      <c r="D23" s="51"/>
      <c r="E23" s="140" t="s">
        <v>39</v>
      </c>
      <c r="F23" s="140" t="s">
        <v>21</v>
      </c>
      <c r="G23" s="53"/>
      <c r="H23" s="54">
        <v>1985</v>
      </c>
      <c r="I23" s="55"/>
      <c r="J23" s="55"/>
      <c r="K23" s="53"/>
      <c r="L23" s="72">
        <v>90</v>
      </c>
      <c r="M23" s="56">
        <f t="shared" si="7"/>
        <v>22</v>
      </c>
      <c r="N23" s="72">
        <v>55</v>
      </c>
      <c r="O23" s="56">
        <f t="shared" si="7"/>
        <v>30</v>
      </c>
      <c r="P23" s="72">
        <v>72</v>
      </c>
      <c r="Q23" s="56">
        <f t="shared" ref="Q23" si="21">RANK(P23,P$11:P$96)</f>
        <v>19</v>
      </c>
      <c r="R23" s="54">
        <f t="shared" si="3"/>
        <v>-19</v>
      </c>
      <c r="S23" s="34"/>
      <c r="T23" s="57">
        <f t="shared" si="11"/>
        <v>198</v>
      </c>
      <c r="U23" s="58">
        <f t="shared" ref="U23" si="22">RANK(T23,T$11:T$96)</f>
        <v>31</v>
      </c>
      <c r="V23" s="29"/>
    </row>
    <row r="24" spans="1:22" ht="18.95" customHeight="1" x14ac:dyDescent="0.25">
      <c r="A24" s="29"/>
      <c r="B24" s="81"/>
      <c r="C24" s="83"/>
      <c r="D24" s="51"/>
      <c r="E24" s="141" t="s">
        <v>44</v>
      </c>
      <c r="F24" s="141" t="s">
        <v>45</v>
      </c>
      <c r="G24" s="53"/>
      <c r="H24" s="60">
        <v>1948</v>
      </c>
      <c r="I24" s="61"/>
      <c r="J24" s="61"/>
      <c r="K24" s="53"/>
      <c r="L24" s="73">
        <v>89</v>
      </c>
      <c r="M24" s="62">
        <f t="shared" si="7"/>
        <v>25</v>
      </c>
      <c r="N24" s="73">
        <v>76</v>
      </c>
      <c r="O24" s="62">
        <f t="shared" si="7"/>
        <v>19</v>
      </c>
      <c r="P24" s="73">
        <v>64</v>
      </c>
      <c r="Q24" s="62">
        <f t="shared" ref="Q24" si="23">RANK(P24,P$11:P$96)</f>
        <v>24</v>
      </c>
      <c r="R24" s="60">
        <f t="shared" si="3"/>
        <v>18</v>
      </c>
      <c r="S24" s="34"/>
      <c r="T24" s="63">
        <f t="shared" si="11"/>
        <v>247</v>
      </c>
      <c r="U24" s="64">
        <f t="shared" ref="U24" si="24">RANK(T24,T$11:T$96)</f>
        <v>20</v>
      </c>
      <c r="V24" s="29"/>
    </row>
    <row r="25" spans="1:22" ht="18.95" customHeight="1" x14ac:dyDescent="0.25">
      <c r="A25" s="29"/>
      <c r="B25" s="84">
        <f t="shared" ref="B25" si="25">RANK(C25,C$11:C$95)</f>
        <v>12</v>
      </c>
      <c r="C25" s="86">
        <f t="shared" ref="C25" si="26">SUM(T25:T26)</f>
        <v>477</v>
      </c>
      <c r="D25" s="8"/>
      <c r="E25" s="136" t="s">
        <v>46</v>
      </c>
      <c r="F25" s="136" t="s">
        <v>33</v>
      </c>
      <c r="G25" s="17"/>
      <c r="H25" s="11">
        <v>1957</v>
      </c>
      <c r="I25" s="15"/>
      <c r="J25" s="15"/>
      <c r="K25" s="17"/>
      <c r="L25" s="70">
        <v>93</v>
      </c>
      <c r="M25" s="38">
        <f t="shared" si="7"/>
        <v>17</v>
      </c>
      <c r="N25" s="70">
        <v>135</v>
      </c>
      <c r="O25" s="38">
        <f t="shared" si="7"/>
        <v>1</v>
      </c>
      <c r="P25" s="70">
        <v>53</v>
      </c>
      <c r="Q25" s="38">
        <f t="shared" ref="Q25" si="27">RANK(P25,P$11:P$96)</f>
        <v>30</v>
      </c>
      <c r="R25" s="11">
        <f t="shared" si="3"/>
        <v>9</v>
      </c>
      <c r="S25" s="34"/>
      <c r="T25" s="41">
        <f t="shared" si="11"/>
        <v>290</v>
      </c>
      <c r="U25" s="48">
        <f t="shared" ref="U25" si="28">RANK(T25,T$11:T$96)</f>
        <v>5</v>
      </c>
      <c r="V25" s="29"/>
    </row>
    <row r="26" spans="1:22" ht="18.95" customHeight="1" x14ac:dyDescent="0.25">
      <c r="A26" s="29"/>
      <c r="B26" s="85"/>
      <c r="C26" s="87"/>
      <c r="D26" s="8"/>
      <c r="E26" s="138" t="s">
        <v>47</v>
      </c>
      <c r="F26" s="138" t="s">
        <v>33</v>
      </c>
      <c r="G26" s="17"/>
      <c r="H26" s="12">
        <v>1959</v>
      </c>
      <c r="I26" s="16"/>
      <c r="J26" s="16"/>
      <c r="K26" s="17"/>
      <c r="L26" s="71">
        <v>73</v>
      </c>
      <c r="M26" s="39">
        <f t="shared" si="7"/>
        <v>32</v>
      </c>
      <c r="N26" s="71">
        <v>38</v>
      </c>
      <c r="O26" s="39">
        <f t="shared" si="7"/>
        <v>33</v>
      </c>
      <c r="P26" s="71">
        <v>69</v>
      </c>
      <c r="Q26" s="39">
        <f t="shared" ref="Q26" si="29">RANK(P26,P$11:P$96)</f>
        <v>20</v>
      </c>
      <c r="R26" s="12">
        <f t="shared" si="3"/>
        <v>7</v>
      </c>
      <c r="S26" s="34"/>
      <c r="T26" s="42">
        <f t="shared" si="11"/>
        <v>187</v>
      </c>
      <c r="U26" s="49">
        <f t="shared" ref="U26" si="30">RANK(T26,T$11:T$96)</f>
        <v>33</v>
      </c>
      <c r="V26" s="29"/>
    </row>
    <row r="27" spans="1:22" ht="18.95" customHeight="1" x14ac:dyDescent="0.25">
      <c r="A27" s="29"/>
      <c r="B27" s="80">
        <f t="shared" ref="B27" si="31">RANK(C27,C$11:C$95)</f>
        <v>11</v>
      </c>
      <c r="C27" s="82">
        <f t="shared" ref="C27" si="32">SUM(T27:T28)</f>
        <v>478</v>
      </c>
      <c r="D27" s="51"/>
      <c r="E27" s="140" t="s">
        <v>48</v>
      </c>
      <c r="F27" s="140" t="s">
        <v>49</v>
      </c>
      <c r="G27" s="53"/>
      <c r="H27" s="54">
        <v>1981</v>
      </c>
      <c r="I27" s="55"/>
      <c r="J27" s="55"/>
      <c r="K27" s="53"/>
      <c r="L27" s="72">
        <v>97</v>
      </c>
      <c r="M27" s="56">
        <f t="shared" si="7"/>
        <v>6</v>
      </c>
      <c r="N27" s="72">
        <v>111</v>
      </c>
      <c r="O27" s="56">
        <f t="shared" si="7"/>
        <v>4</v>
      </c>
      <c r="P27" s="72">
        <v>90</v>
      </c>
      <c r="Q27" s="56">
        <f t="shared" ref="Q27" si="33">RANK(P27,P$11:P$96)</f>
        <v>3</v>
      </c>
      <c r="R27" s="54">
        <f t="shared" si="3"/>
        <v>-15</v>
      </c>
      <c r="S27" s="34"/>
      <c r="T27" s="57">
        <f t="shared" si="11"/>
        <v>283</v>
      </c>
      <c r="U27" s="58">
        <f t="shared" ref="U27" si="34">RANK(T27,T$11:T$96)</f>
        <v>8</v>
      </c>
      <c r="V27" s="29"/>
    </row>
    <row r="28" spans="1:22" ht="18.95" customHeight="1" x14ac:dyDescent="0.25">
      <c r="A28" s="29"/>
      <c r="B28" s="81"/>
      <c r="C28" s="83"/>
      <c r="D28" s="51"/>
      <c r="E28" s="141" t="s">
        <v>50</v>
      </c>
      <c r="F28" s="141" t="s">
        <v>49</v>
      </c>
      <c r="G28" s="53"/>
      <c r="H28" s="60">
        <v>1960</v>
      </c>
      <c r="I28" s="61"/>
      <c r="J28" s="61"/>
      <c r="K28" s="53"/>
      <c r="L28" s="73">
        <v>90</v>
      </c>
      <c r="M28" s="62">
        <f t="shared" si="7"/>
        <v>22</v>
      </c>
      <c r="N28" s="73">
        <v>59</v>
      </c>
      <c r="O28" s="62">
        <f t="shared" si="7"/>
        <v>29</v>
      </c>
      <c r="P28" s="73">
        <v>40</v>
      </c>
      <c r="Q28" s="62">
        <f t="shared" ref="Q28" si="35">RANK(P28,P$11:P$96)</f>
        <v>34</v>
      </c>
      <c r="R28" s="60">
        <f t="shared" si="3"/>
        <v>6</v>
      </c>
      <c r="S28" s="34"/>
      <c r="T28" s="63">
        <f t="shared" si="11"/>
        <v>195</v>
      </c>
      <c r="U28" s="64">
        <f t="shared" ref="U28" si="36">RANK(T28,T$11:T$96)</f>
        <v>32</v>
      </c>
      <c r="V28" s="29"/>
    </row>
    <row r="29" spans="1:22" ht="18.95" customHeight="1" x14ac:dyDescent="0.25">
      <c r="A29" s="29"/>
      <c r="B29" s="84">
        <f t="shared" ref="B29" si="37">RANK(C29,C$11:C$95)</f>
        <v>13</v>
      </c>
      <c r="C29" s="86">
        <f t="shared" ref="C29" si="38">SUM(T29:T30)</f>
        <v>476</v>
      </c>
      <c r="D29" s="8"/>
      <c r="E29" s="136" t="s">
        <v>62</v>
      </c>
      <c r="F29" s="136" t="s">
        <v>21</v>
      </c>
      <c r="G29" s="17"/>
      <c r="H29" s="11">
        <v>1971</v>
      </c>
      <c r="I29" s="15"/>
      <c r="J29" s="15"/>
      <c r="K29" s="17"/>
      <c r="L29" s="70">
        <v>95</v>
      </c>
      <c r="M29" s="38">
        <f t="shared" si="7"/>
        <v>14</v>
      </c>
      <c r="N29" s="70">
        <v>69</v>
      </c>
      <c r="O29" s="38">
        <f t="shared" si="7"/>
        <v>25</v>
      </c>
      <c r="P29" s="70">
        <v>89</v>
      </c>
      <c r="Q29" s="38">
        <f t="shared" ref="Q29" si="39">RANK(P29,P$11:P$96)</f>
        <v>5</v>
      </c>
      <c r="R29" s="11">
        <f t="shared" si="3"/>
        <v>-5</v>
      </c>
      <c r="S29" s="34"/>
      <c r="T29" s="41">
        <f t="shared" si="11"/>
        <v>248</v>
      </c>
      <c r="U29" s="48">
        <f t="shared" ref="U29" si="40">RANK(T29,T$11:T$96)</f>
        <v>18</v>
      </c>
      <c r="V29" s="29"/>
    </row>
    <row r="30" spans="1:22" ht="18.95" customHeight="1" x14ac:dyDescent="0.25">
      <c r="A30" s="29"/>
      <c r="B30" s="85"/>
      <c r="C30" s="87"/>
      <c r="D30" s="8"/>
      <c r="E30" s="138" t="s">
        <v>51</v>
      </c>
      <c r="F30" s="138" t="s">
        <v>52</v>
      </c>
      <c r="G30" s="17"/>
      <c r="H30" s="12">
        <v>1942</v>
      </c>
      <c r="I30" s="16"/>
      <c r="J30" s="16"/>
      <c r="K30" s="17"/>
      <c r="L30" s="71">
        <v>77</v>
      </c>
      <c r="M30" s="39">
        <f t="shared" si="7"/>
        <v>31</v>
      </c>
      <c r="N30" s="71">
        <v>75</v>
      </c>
      <c r="O30" s="39">
        <f t="shared" si="7"/>
        <v>21</v>
      </c>
      <c r="P30" s="71">
        <v>52</v>
      </c>
      <c r="Q30" s="39">
        <f t="shared" ref="Q30" si="41">RANK(P30,P$11:P$96)</f>
        <v>31</v>
      </c>
      <c r="R30" s="12">
        <f t="shared" si="3"/>
        <v>24</v>
      </c>
      <c r="S30" s="34"/>
      <c r="T30" s="42">
        <f t="shared" si="11"/>
        <v>228</v>
      </c>
      <c r="U30" s="49">
        <f t="shared" ref="U30" si="42">RANK(T30,T$11:T$96)</f>
        <v>26</v>
      </c>
      <c r="V30" s="29"/>
    </row>
    <row r="31" spans="1:22" ht="18.95" customHeight="1" x14ac:dyDescent="0.25">
      <c r="A31" s="29"/>
      <c r="B31" s="80">
        <f t="shared" ref="B31" si="43">RANK(C31,C$11:C$95)</f>
        <v>2</v>
      </c>
      <c r="C31" s="82">
        <f t="shared" ref="C31" si="44">SUM(T31:T32)</f>
        <v>584</v>
      </c>
      <c r="D31" s="51"/>
      <c r="E31" s="140" t="s">
        <v>53</v>
      </c>
      <c r="F31" s="140" t="s">
        <v>49</v>
      </c>
      <c r="G31" s="53"/>
      <c r="H31" s="54">
        <v>1952</v>
      </c>
      <c r="I31" s="55"/>
      <c r="J31" s="55"/>
      <c r="K31" s="53"/>
      <c r="L31" s="72">
        <v>97</v>
      </c>
      <c r="M31" s="56">
        <f t="shared" si="7"/>
        <v>6</v>
      </c>
      <c r="N31" s="72">
        <v>103</v>
      </c>
      <c r="O31" s="56">
        <f t="shared" si="7"/>
        <v>8</v>
      </c>
      <c r="P31" s="72">
        <v>80</v>
      </c>
      <c r="Q31" s="56">
        <f t="shared" ref="Q31" si="45">RANK(P31,P$11:P$96)</f>
        <v>11</v>
      </c>
      <c r="R31" s="54">
        <f t="shared" si="3"/>
        <v>14</v>
      </c>
      <c r="S31" s="34"/>
      <c r="T31" s="57">
        <f t="shared" si="11"/>
        <v>294</v>
      </c>
      <c r="U31" s="58">
        <f t="shared" ref="U31" si="46">RANK(T31,T$11:T$96)</f>
        <v>3</v>
      </c>
      <c r="V31" s="29"/>
    </row>
    <row r="32" spans="1:22" ht="18.95" customHeight="1" x14ac:dyDescent="0.25">
      <c r="A32" s="29"/>
      <c r="B32" s="81"/>
      <c r="C32" s="83"/>
      <c r="D32" s="51"/>
      <c r="E32" s="141" t="s">
        <v>54</v>
      </c>
      <c r="F32" s="141" t="s">
        <v>49</v>
      </c>
      <c r="G32" s="53"/>
      <c r="H32" s="60">
        <v>1963</v>
      </c>
      <c r="I32" s="61"/>
      <c r="J32" s="61"/>
      <c r="K32" s="53"/>
      <c r="L32" s="73">
        <v>95</v>
      </c>
      <c r="M32" s="62">
        <f t="shared" si="7"/>
        <v>14</v>
      </c>
      <c r="N32" s="73">
        <v>111</v>
      </c>
      <c r="O32" s="62">
        <f t="shared" si="7"/>
        <v>4</v>
      </c>
      <c r="P32" s="73">
        <v>81</v>
      </c>
      <c r="Q32" s="62">
        <f t="shared" ref="Q32" si="47">RANK(P32,P$11:P$96)</f>
        <v>9</v>
      </c>
      <c r="R32" s="60">
        <f t="shared" si="3"/>
        <v>3</v>
      </c>
      <c r="S32" s="34"/>
      <c r="T32" s="63">
        <f t="shared" si="11"/>
        <v>290</v>
      </c>
      <c r="U32" s="64">
        <f t="shared" ref="U32" si="48">RANK(T32,T$11:T$96)</f>
        <v>5</v>
      </c>
      <c r="V32" s="29"/>
    </row>
    <row r="33" spans="1:22" ht="18.95" customHeight="1" x14ac:dyDescent="0.25">
      <c r="A33" s="29"/>
      <c r="B33" s="84">
        <f t="shared" ref="B33" si="49">RANK(C33,C$11:C$95)</f>
        <v>5</v>
      </c>
      <c r="C33" s="86">
        <f t="shared" ref="C33" si="50">SUM(T33:T34)</f>
        <v>522</v>
      </c>
      <c r="D33" s="8"/>
      <c r="E33" s="136" t="s">
        <v>63</v>
      </c>
      <c r="F33" s="136" t="s">
        <v>49</v>
      </c>
      <c r="G33" s="17"/>
      <c r="H33" s="11">
        <v>1979</v>
      </c>
      <c r="I33" s="15"/>
      <c r="J33" s="15"/>
      <c r="K33" s="17"/>
      <c r="L33" s="70">
        <v>99</v>
      </c>
      <c r="M33" s="38">
        <f t="shared" si="7"/>
        <v>2</v>
      </c>
      <c r="N33" s="70">
        <v>87</v>
      </c>
      <c r="O33" s="38">
        <f t="shared" si="7"/>
        <v>11</v>
      </c>
      <c r="P33" s="70">
        <v>94</v>
      </c>
      <c r="Q33" s="38">
        <f t="shared" ref="Q33" si="51">RANK(P33,P$11:P$96)</f>
        <v>1</v>
      </c>
      <c r="R33" s="11">
        <f t="shared" si="3"/>
        <v>-13</v>
      </c>
      <c r="S33" s="34"/>
      <c r="T33" s="41">
        <f t="shared" si="11"/>
        <v>267</v>
      </c>
      <c r="U33" s="48">
        <f t="shared" ref="U33" si="52">RANK(T33,T$11:T$96)</f>
        <v>12</v>
      </c>
      <c r="V33" s="29"/>
    </row>
    <row r="34" spans="1:22" ht="18.95" customHeight="1" x14ac:dyDescent="0.25">
      <c r="A34" s="29"/>
      <c r="B34" s="85"/>
      <c r="C34" s="87"/>
      <c r="D34" s="8"/>
      <c r="E34" s="138" t="s">
        <v>55</v>
      </c>
      <c r="F34" s="138" t="s">
        <v>21</v>
      </c>
      <c r="G34" s="17"/>
      <c r="H34" s="12">
        <v>1972</v>
      </c>
      <c r="I34" s="16"/>
      <c r="J34" s="16"/>
      <c r="K34" s="17"/>
      <c r="L34" s="71">
        <v>96</v>
      </c>
      <c r="M34" s="39">
        <f t="shared" si="7"/>
        <v>10</v>
      </c>
      <c r="N34" s="71">
        <v>84</v>
      </c>
      <c r="O34" s="39">
        <f t="shared" si="7"/>
        <v>14</v>
      </c>
      <c r="P34" s="71">
        <v>81</v>
      </c>
      <c r="Q34" s="39">
        <f t="shared" ref="Q34" si="53">RANK(P34,P$11:P$96)</f>
        <v>9</v>
      </c>
      <c r="R34" s="12">
        <f t="shared" si="3"/>
        <v>-6</v>
      </c>
      <c r="S34" s="34"/>
      <c r="T34" s="42">
        <f t="shared" si="11"/>
        <v>255</v>
      </c>
      <c r="U34" s="49">
        <f t="shared" ref="U34" si="54">RANK(T34,T$11:T$96)</f>
        <v>15</v>
      </c>
      <c r="V34" s="29"/>
    </row>
    <row r="35" spans="1:22" ht="18.95" customHeight="1" x14ac:dyDescent="0.25">
      <c r="A35" s="29"/>
      <c r="B35" s="80">
        <f t="shared" ref="B35" si="55">RANK(C35,C$11:C$95)</f>
        <v>4</v>
      </c>
      <c r="C35" s="82">
        <f t="shared" ref="C35" si="56">SUM(T35:T36)</f>
        <v>532</v>
      </c>
      <c r="D35" s="51"/>
      <c r="E35" s="140" t="s">
        <v>56</v>
      </c>
      <c r="F35" s="140" t="s">
        <v>21</v>
      </c>
      <c r="G35" s="53"/>
      <c r="H35" s="54">
        <v>1959</v>
      </c>
      <c r="I35" s="55"/>
      <c r="J35" s="55"/>
      <c r="K35" s="53"/>
      <c r="L35" s="72">
        <v>95</v>
      </c>
      <c r="M35" s="56">
        <f t="shared" si="7"/>
        <v>14</v>
      </c>
      <c r="N35" s="72">
        <v>103</v>
      </c>
      <c r="O35" s="56">
        <f t="shared" si="7"/>
        <v>8</v>
      </c>
      <c r="P35" s="72">
        <v>79</v>
      </c>
      <c r="Q35" s="56">
        <f t="shared" ref="Q35" si="57">RANK(P35,P$11:P$96)</f>
        <v>13</v>
      </c>
      <c r="R35" s="54">
        <f t="shared" si="3"/>
        <v>7</v>
      </c>
      <c r="S35" s="34"/>
      <c r="T35" s="57">
        <f t="shared" si="11"/>
        <v>284</v>
      </c>
      <c r="U35" s="58">
        <f t="shared" ref="U35" si="58">RANK(T35,T$11:T$96)</f>
        <v>7</v>
      </c>
      <c r="V35" s="29"/>
    </row>
    <row r="36" spans="1:22" ht="18.95" customHeight="1" x14ac:dyDescent="0.25">
      <c r="A36" s="29"/>
      <c r="B36" s="81"/>
      <c r="C36" s="83"/>
      <c r="D36" s="51"/>
      <c r="E36" s="141" t="s">
        <v>57</v>
      </c>
      <c r="F36" s="141" t="s">
        <v>21</v>
      </c>
      <c r="G36" s="53"/>
      <c r="H36" s="60">
        <v>1947</v>
      </c>
      <c r="I36" s="61"/>
      <c r="J36" s="61"/>
      <c r="K36" s="53"/>
      <c r="L36" s="73">
        <v>90</v>
      </c>
      <c r="M36" s="62">
        <f t="shared" si="7"/>
        <v>22</v>
      </c>
      <c r="N36" s="73">
        <v>66</v>
      </c>
      <c r="O36" s="62">
        <f t="shared" si="7"/>
        <v>26</v>
      </c>
      <c r="P36" s="73">
        <v>73</v>
      </c>
      <c r="Q36" s="62">
        <f t="shared" ref="Q36" si="59">RANK(P36,P$11:P$96)</f>
        <v>17</v>
      </c>
      <c r="R36" s="60">
        <f t="shared" si="3"/>
        <v>19</v>
      </c>
      <c r="S36" s="34"/>
      <c r="T36" s="63">
        <f t="shared" si="11"/>
        <v>248</v>
      </c>
      <c r="U36" s="64">
        <f t="shared" ref="U36" si="60">RANK(T36,T$11:T$96)</f>
        <v>18</v>
      </c>
      <c r="V36" s="29"/>
    </row>
    <row r="37" spans="1:22" ht="18.95" customHeight="1" x14ac:dyDescent="0.25">
      <c r="A37" s="29"/>
      <c r="B37" s="84">
        <f t="shared" ref="B37" si="61">RANK(C37,C$11:C$95)</f>
        <v>3</v>
      </c>
      <c r="C37" s="86">
        <f t="shared" ref="C37" si="62">SUM(T37:T38)</f>
        <v>535</v>
      </c>
      <c r="D37" s="8"/>
      <c r="E37" s="136" t="s">
        <v>58</v>
      </c>
      <c r="F37" s="136" t="s">
        <v>21</v>
      </c>
      <c r="G37" s="17"/>
      <c r="H37" s="11">
        <v>1991</v>
      </c>
      <c r="I37" s="15"/>
      <c r="J37" s="15"/>
      <c r="K37" s="17"/>
      <c r="L37" s="70">
        <v>99</v>
      </c>
      <c r="M37" s="38">
        <f t="shared" si="7"/>
        <v>2</v>
      </c>
      <c r="N37" s="70">
        <v>107</v>
      </c>
      <c r="O37" s="38">
        <f t="shared" si="7"/>
        <v>6</v>
      </c>
      <c r="P37" s="70">
        <v>90</v>
      </c>
      <c r="Q37" s="38">
        <f t="shared" ref="Q37" si="63">RANK(P37,P$11:P$96)</f>
        <v>3</v>
      </c>
      <c r="R37" s="11">
        <f t="shared" si="3"/>
        <v>-25</v>
      </c>
      <c r="S37" s="34"/>
      <c r="T37" s="41">
        <f t="shared" si="11"/>
        <v>271</v>
      </c>
      <c r="U37" s="48">
        <f t="shared" ref="U37" si="64">RANK(T37,T$11:T$96)</f>
        <v>10</v>
      </c>
      <c r="V37" s="29"/>
    </row>
    <row r="38" spans="1:22" ht="18.95" customHeight="1" x14ac:dyDescent="0.25">
      <c r="A38" s="29"/>
      <c r="B38" s="85"/>
      <c r="C38" s="87"/>
      <c r="D38" s="8"/>
      <c r="E38" s="138" t="s">
        <v>59</v>
      </c>
      <c r="F38" s="138" t="s">
        <v>21</v>
      </c>
      <c r="G38" s="17"/>
      <c r="H38" s="12">
        <v>1940</v>
      </c>
      <c r="I38" s="16"/>
      <c r="J38" s="16"/>
      <c r="K38" s="17"/>
      <c r="L38" s="71">
        <v>93</v>
      </c>
      <c r="M38" s="39">
        <f t="shared" si="7"/>
        <v>17</v>
      </c>
      <c r="N38" s="71">
        <v>80</v>
      </c>
      <c r="O38" s="39">
        <f t="shared" si="7"/>
        <v>17</v>
      </c>
      <c r="P38" s="71">
        <v>65</v>
      </c>
      <c r="Q38" s="39">
        <f t="shared" ref="Q38" si="65">RANK(P38,P$11:P$96)</f>
        <v>23</v>
      </c>
      <c r="R38" s="12">
        <f t="shared" si="3"/>
        <v>26</v>
      </c>
      <c r="S38" s="34"/>
      <c r="T38" s="42">
        <f t="shared" si="11"/>
        <v>264</v>
      </c>
      <c r="U38" s="49">
        <f t="shared" ref="U38" si="66">RANK(T38,T$11:T$96)</f>
        <v>13</v>
      </c>
      <c r="V38" s="29"/>
    </row>
    <row r="39" spans="1:22" ht="18.95" customHeight="1" x14ac:dyDescent="0.25">
      <c r="A39" s="29"/>
      <c r="B39" s="80">
        <f t="shared" ref="B39" si="67">RANK(C39,C$11:C$95)</f>
        <v>10</v>
      </c>
      <c r="C39" s="82">
        <f t="shared" ref="C39" si="68">SUM(T39:T40)</f>
        <v>492</v>
      </c>
      <c r="D39" s="51"/>
      <c r="E39" s="140" t="s">
        <v>64</v>
      </c>
      <c r="F39" s="140" t="s">
        <v>21</v>
      </c>
      <c r="G39" s="53"/>
      <c r="H39" s="54">
        <v>1967</v>
      </c>
      <c r="I39" s="55"/>
      <c r="J39" s="55"/>
      <c r="K39" s="53"/>
      <c r="L39" s="72">
        <v>99</v>
      </c>
      <c r="M39" s="56">
        <f t="shared" si="7"/>
        <v>2</v>
      </c>
      <c r="N39" s="72">
        <v>88</v>
      </c>
      <c r="O39" s="56">
        <f t="shared" si="7"/>
        <v>10</v>
      </c>
      <c r="P39" s="72">
        <v>69</v>
      </c>
      <c r="Q39" s="56">
        <f t="shared" ref="Q39" si="69">RANK(P39,P$11:P$96)</f>
        <v>20</v>
      </c>
      <c r="R39" s="54">
        <f t="shared" si="3"/>
        <v>-1</v>
      </c>
      <c r="S39" s="34"/>
      <c r="T39" s="57">
        <f t="shared" si="11"/>
        <v>255</v>
      </c>
      <c r="U39" s="58">
        <f t="shared" ref="U39" si="70">RANK(T39,T$11:T$96)</f>
        <v>15</v>
      </c>
      <c r="V39" s="29"/>
    </row>
    <row r="40" spans="1:22" ht="18.95" customHeight="1" x14ac:dyDescent="0.25">
      <c r="A40" s="29"/>
      <c r="B40" s="81"/>
      <c r="C40" s="83"/>
      <c r="D40" s="51"/>
      <c r="E40" s="141" t="s">
        <v>65</v>
      </c>
      <c r="F40" s="141" t="s">
        <v>21</v>
      </c>
      <c r="G40" s="53"/>
      <c r="H40" s="60">
        <v>1955</v>
      </c>
      <c r="I40" s="61"/>
      <c r="J40" s="61"/>
      <c r="K40" s="53"/>
      <c r="L40" s="73">
        <v>87</v>
      </c>
      <c r="M40" s="62">
        <f t="shared" si="7"/>
        <v>27</v>
      </c>
      <c r="N40" s="73">
        <v>85</v>
      </c>
      <c r="O40" s="62">
        <f t="shared" si="7"/>
        <v>13</v>
      </c>
      <c r="P40" s="73">
        <v>54</v>
      </c>
      <c r="Q40" s="62">
        <f t="shared" ref="Q40" si="71">RANK(P40,P$11:P$96)</f>
        <v>29</v>
      </c>
      <c r="R40" s="60">
        <f t="shared" si="3"/>
        <v>11</v>
      </c>
      <c r="S40" s="34"/>
      <c r="T40" s="63">
        <f t="shared" si="11"/>
        <v>237</v>
      </c>
      <c r="U40" s="64">
        <f t="shared" ref="U40" si="72">RANK(T40,T$11:T$96)</f>
        <v>23</v>
      </c>
      <c r="V40" s="29"/>
    </row>
    <row r="41" spans="1:22" ht="18.95" customHeight="1" x14ac:dyDescent="0.25">
      <c r="A41" s="29"/>
      <c r="B41" s="84">
        <f t="shared" ref="B41" si="73">RANK(C41,C$11:C$95)</f>
        <v>14</v>
      </c>
      <c r="C41" s="86">
        <f t="shared" ref="C41" si="74">SUM(T41:T42)</f>
        <v>471</v>
      </c>
      <c r="D41" s="8"/>
      <c r="E41" s="136" t="s">
        <v>66</v>
      </c>
      <c r="F41" s="136" t="s">
        <v>21</v>
      </c>
      <c r="G41" s="17"/>
      <c r="H41" s="11">
        <v>1978</v>
      </c>
      <c r="I41" s="15"/>
      <c r="J41" s="15"/>
      <c r="K41" s="17"/>
      <c r="L41" s="70">
        <v>92</v>
      </c>
      <c r="M41" s="38">
        <f t="shared" si="7"/>
        <v>20</v>
      </c>
      <c r="N41" s="70">
        <v>76</v>
      </c>
      <c r="O41" s="38">
        <f t="shared" si="7"/>
        <v>19</v>
      </c>
      <c r="P41" s="70">
        <v>66</v>
      </c>
      <c r="Q41" s="38">
        <f t="shared" ref="Q41" si="75">RANK(P41,P$11:P$96)</f>
        <v>22</v>
      </c>
      <c r="R41" s="11">
        <f t="shared" si="3"/>
        <v>-12</v>
      </c>
      <c r="S41" s="34"/>
      <c r="T41" s="41">
        <f t="shared" si="11"/>
        <v>222</v>
      </c>
      <c r="U41" s="48">
        <f t="shared" ref="U41" si="76">RANK(T41,T$11:T$96)</f>
        <v>28</v>
      </c>
      <c r="V41" s="29"/>
    </row>
    <row r="42" spans="1:22" ht="18.95" customHeight="1" x14ac:dyDescent="0.25">
      <c r="A42" s="29"/>
      <c r="B42" s="85"/>
      <c r="C42" s="87"/>
      <c r="D42" s="8"/>
      <c r="E42" s="138" t="s">
        <v>67</v>
      </c>
      <c r="F42" s="138" t="s">
        <v>21</v>
      </c>
      <c r="G42" s="17"/>
      <c r="H42" s="12">
        <v>1955</v>
      </c>
      <c r="I42" s="16"/>
      <c r="J42" s="16"/>
      <c r="K42" s="17"/>
      <c r="L42" s="71">
        <v>80</v>
      </c>
      <c r="M42" s="39">
        <f t="shared" si="7"/>
        <v>30</v>
      </c>
      <c r="N42" s="71">
        <v>78</v>
      </c>
      <c r="O42" s="39">
        <f t="shared" si="7"/>
        <v>18</v>
      </c>
      <c r="P42" s="71">
        <v>80</v>
      </c>
      <c r="Q42" s="39">
        <f t="shared" ref="Q42" si="77">RANK(P42,P$11:P$96)</f>
        <v>11</v>
      </c>
      <c r="R42" s="12">
        <f t="shared" si="3"/>
        <v>11</v>
      </c>
      <c r="S42" s="34"/>
      <c r="T42" s="42">
        <f t="shared" si="11"/>
        <v>249</v>
      </c>
      <c r="U42" s="49">
        <f t="shared" ref="U42" si="78">RANK(T42,T$11:T$96)</f>
        <v>17</v>
      </c>
      <c r="V42" s="29"/>
    </row>
    <row r="43" spans="1:22" ht="18.95" customHeight="1" x14ac:dyDescent="0.25">
      <c r="A43" s="29"/>
      <c r="B43" s="80">
        <f t="shared" ref="B43" si="79">RANK(C43,C$11:C$95)</f>
        <v>7</v>
      </c>
      <c r="C43" s="82">
        <f t="shared" ref="C43" si="80">SUM(T43:T44)</f>
        <v>515</v>
      </c>
      <c r="D43" s="51"/>
      <c r="E43" s="140" t="s">
        <v>68</v>
      </c>
      <c r="F43" s="140" t="s">
        <v>21</v>
      </c>
      <c r="G43" s="53"/>
      <c r="H43" s="54">
        <v>1959</v>
      </c>
      <c r="I43" s="55"/>
      <c r="J43" s="55"/>
      <c r="K43" s="53"/>
      <c r="L43" s="72">
        <v>84</v>
      </c>
      <c r="M43" s="56">
        <f t="shared" si="7"/>
        <v>28</v>
      </c>
      <c r="N43" s="72">
        <v>87</v>
      </c>
      <c r="O43" s="56">
        <f t="shared" si="7"/>
        <v>11</v>
      </c>
      <c r="P43" s="72">
        <v>60</v>
      </c>
      <c r="Q43" s="56">
        <f t="shared" ref="Q43" si="81">RANK(P43,P$11:P$96)</f>
        <v>26</v>
      </c>
      <c r="R43" s="54">
        <f t="shared" ref="R43:R74" si="82">($T$3-H43)-50</f>
        <v>7</v>
      </c>
      <c r="S43" s="34"/>
      <c r="T43" s="57">
        <f t="shared" si="11"/>
        <v>238</v>
      </c>
      <c r="U43" s="58">
        <f t="shared" ref="U43" si="83">RANK(T43,T$11:T$96)</f>
        <v>22</v>
      </c>
      <c r="V43" s="29"/>
    </row>
    <row r="44" spans="1:22" ht="18.95" customHeight="1" x14ac:dyDescent="0.25">
      <c r="A44" s="29"/>
      <c r="B44" s="81"/>
      <c r="C44" s="83"/>
      <c r="D44" s="51"/>
      <c r="E44" s="141" t="s">
        <v>71</v>
      </c>
      <c r="F44" s="141" t="s">
        <v>21</v>
      </c>
      <c r="G44" s="53"/>
      <c r="H44" s="60">
        <v>1946</v>
      </c>
      <c r="I44" s="61"/>
      <c r="J44" s="61"/>
      <c r="K44" s="53"/>
      <c r="L44" s="73">
        <v>99</v>
      </c>
      <c r="M44" s="62">
        <f t="shared" si="7"/>
        <v>2</v>
      </c>
      <c r="N44" s="73">
        <v>84</v>
      </c>
      <c r="O44" s="62">
        <f t="shared" si="7"/>
        <v>14</v>
      </c>
      <c r="P44" s="73">
        <v>74</v>
      </c>
      <c r="Q44" s="62">
        <f t="shared" ref="Q44" si="84">RANK(P44,P$11:P$96)</f>
        <v>16</v>
      </c>
      <c r="R44" s="60">
        <f t="shared" si="82"/>
        <v>20</v>
      </c>
      <c r="S44" s="34"/>
      <c r="T44" s="63">
        <f t="shared" si="11"/>
        <v>277</v>
      </c>
      <c r="U44" s="64">
        <f t="shared" ref="U44" si="85">RANK(T44,T$11:T$96)</f>
        <v>9</v>
      </c>
      <c r="V44" s="29"/>
    </row>
    <row r="45" spans="1:22" ht="23.25" customHeight="1" x14ac:dyDescent="0.25">
      <c r="A45" s="29"/>
      <c r="B45" s="84">
        <f t="shared" ref="B45" si="86">RANK(C45,C$11:C$95)</f>
        <v>18</v>
      </c>
      <c r="C45" s="86">
        <f t="shared" ref="C45" si="87">SUM(T45:T46)</f>
        <v>6</v>
      </c>
      <c r="D45" s="8"/>
      <c r="E45" s="18"/>
      <c r="F45" s="18"/>
      <c r="G45" s="17"/>
      <c r="H45" s="11">
        <v>1963</v>
      </c>
      <c r="I45" s="15"/>
      <c r="J45" s="15"/>
      <c r="K45" s="17"/>
      <c r="L45" s="70"/>
      <c r="M45" s="38" t="e">
        <f t="shared" si="7"/>
        <v>#N/A</v>
      </c>
      <c r="N45" s="70"/>
      <c r="O45" s="38" t="e">
        <f t="shared" si="7"/>
        <v>#N/A</v>
      </c>
      <c r="P45" s="70"/>
      <c r="Q45" s="38" t="e">
        <f t="shared" ref="Q45" si="88">RANK(P45,P$11:P$96)</f>
        <v>#N/A</v>
      </c>
      <c r="R45" s="11">
        <f t="shared" si="82"/>
        <v>3</v>
      </c>
      <c r="S45" s="34"/>
      <c r="T45" s="41">
        <f t="shared" si="11"/>
        <v>3</v>
      </c>
      <c r="U45" s="48">
        <f t="shared" ref="U45" si="89">RANK(T45,T$11:T$96)</f>
        <v>35</v>
      </c>
      <c r="V45" s="29"/>
    </row>
    <row r="46" spans="1:22" ht="23.25" customHeight="1" x14ac:dyDescent="0.25">
      <c r="A46" s="29"/>
      <c r="B46" s="85"/>
      <c r="C46" s="87"/>
      <c r="D46" s="8"/>
      <c r="E46" s="19"/>
      <c r="F46" s="19"/>
      <c r="G46" s="17"/>
      <c r="H46" s="12">
        <v>1963</v>
      </c>
      <c r="I46" s="16"/>
      <c r="J46" s="16"/>
      <c r="K46" s="17"/>
      <c r="L46" s="71"/>
      <c r="M46" s="39" t="e">
        <f t="shared" si="7"/>
        <v>#N/A</v>
      </c>
      <c r="N46" s="71"/>
      <c r="O46" s="39" t="e">
        <f t="shared" si="7"/>
        <v>#N/A</v>
      </c>
      <c r="P46" s="71"/>
      <c r="Q46" s="39" t="e">
        <f t="shared" ref="Q46" si="90">RANK(P46,P$11:P$96)</f>
        <v>#N/A</v>
      </c>
      <c r="R46" s="12">
        <f t="shared" si="82"/>
        <v>3</v>
      </c>
      <c r="S46" s="34"/>
      <c r="T46" s="42">
        <f t="shared" si="11"/>
        <v>3</v>
      </c>
      <c r="U46" s="49">
        <f t="shared" ref="U46" si="91">RANK(T46,T$11:T$96)</f>
        <v>35</v>
      </c>
      <c r="V46" s="29"/>
    </row>
    <row r="47" spans="1:22" ht="23.25" customHeight="1" x14ac:dyDescent="0.25">
      <c r="A47" s="29"/>
      <c r="B47" s="80">
        <f t="shared" ref="B47" si="92">RANK(C47,C$11:C$95)</f>
        <v>18</v>
      </c>
      <c r="C47" s="82">
        <f t="shared" ref="C47" si="93">SUM(T47:T48)</f>
        <v>6</v>
      </c>
      <c r="D47" s="51"/>
      <c r="E47" s="52"/>
      <c r="F47" s="52"/>
      <c r="G47" s="53"/>
      <c r="H47" s="54">
        <v>1963</v>
      </c>
      <c r="I47" s="55"/>
      <c r="J47" s="55"/>
      <c r="K47" s="53"/>
      <c r="L47" s="72"/>
      <c r="M47" s="56" t="e">
        <f t="shared" si="7"/>
        <v>#N/A</v>
      </c>
      <c r="N47" s="72"/>
      <c r="O47" s="56" t="e">
        <f t="shared" si="7"/>
        <v>#N/A</v>
      </c>
      <c r="P47" s="72"/>
      <c r="Q47" s="56" t="e">
        <f t="shared" ref="Q47" si="94">RANK(P47,P$11:P$96)</f>
        <v>#N/A</v>
      </c>
      <c r="R47" s="54">
        <f t="shared" si="82"/>
        <v>3</v>
      </c>
      <c r="S47" s="34"/>
      <c r="T47" s="57">
        <f t="shared" si="11"/>
        <v>3</v>
      </c>
      <c r="U47" s="58">
        <f t="shared" ref="U47" si="95">RANK(T47,T$11:T$96)</f>
        <v>35</v>
      </c>
      <c r="V47" s="29"/>
    </row>
    <row r="48" spans="1:22" ht="23.25" customHeight="1" x14ac:dyDescent="0.25">
      <c r="A48" s="29"/>
      <c r="B48" s="81"/>
      <c r="C48" s="83"/>
      <c r="D48" s="51"/>
      <c r="E48" s="59"/>
      <c r="F48" s="59"/>
      <c r="G48" s="53"/>
      <c r="H48" s="60">
        <v>1963</v>
      </c>
      <c r="I48" s="61"/>
      <c r="J48" s="61"/>
      <c r="K48" s="53"/>
      <c r="L48" s="73"/>
      <c r="M48" s="62" t="e">
        <f t="shared" si="7"/>
        <v>#N/A</v>
      </c>
      <c r="N48" s="73"/>
      <c r="O48" s="62" t="e">
        <f t="shared" si="7"/>
        <v>#N/A</v>
      </c>
      <c r="P48" s="73"/>
      <c r="Q48" s="62" t="e">
        <f t="shared" ref="Q48" si="96">RANK(P48,P$11:P$96)</f>
        <v>#N/A</v>
      </c>
      <c r="R48" s="60">
        <f t="shared" si="82"/>
        <v>3</v>
      </c>
      <c r="S48" s="34"/>
      <c r="T48" s="63">
        <f t="shared" si="11"/>
        <v>3</v>
      </c>
      <c r="U48" s="64">
        <f t="shared" ref="U48" si="97">RANK(T48,T$11:T$96)</f>
        <v>35</v>
      </c>
      <c r="V48" s="29"/>
    </row>
    <row r="49" spans="1:22" ht="23.25" customHeight="1" x14ac:dyDescent="0.25">
      <c r="A49" s="29"/>
      <c r="B49" s="84">
        <f t="shared" ref="B49" si="98">RANK(C49,C$11:C$95)</f>
        <v>18</v>
      </c>
      <c r="C49" s="86">
        <f t="shared" ref="C49" si="99">SUM(T49:T50)</f>
        <v>6</v>
      </c>
      <c r="D49" s="8"/>
      <c r="E49" s="18"/>
      <c r="F49" s="18"/>
      <c r="G49" s="17"/>
      <c r="H49" s="11">
        <v>1963</v>
      </c>
      <c r="I49" s="15"/>
      <c r="J49" s="15"/>
      <c r="K49" s="17"/>
      <c r="L49" s="70"/>
      <c r="M49" s="38" t="e">
        <f t="shared" si="7"/>
        <v>#N/A</v>
      </c>
      <c r="N49" s="70"/>
      <c r="O49" s="38" t="e">
        <f t="shared" si="7"/>
        <v>#N/A</v>
      </c>
      <c r="P49" s="70"/>
      <c r="Q49" s="38" t="e">
        <f t="shared" ref="Q49" si="100">RANK(P49,P$11:P$96)</f>
        <v>#N/A</v>
      </c>
      <c r="R49" s="11">
        <f t="shared" si="82"/>
        <v>3</v>
      </c>
      <c r="S49" s="34"/>
      <c r="T49" s="41">
        <f t="shared" si="11"/>
        <v>3</v>
      </c>
      <c r="U49" s="48">
        <f t="shared" ref="U49" si="101">RANK(T49,T$11:T$96)</f>
        <v>35</v>
      </c>
      <c r="V49" s="29"/>
    </row>
    <row r="50" spans="1:22" ht="23.25" customHeight="1" x14ac:dyDescent="0.25">
      <c r="A50" s="29"/>
      <c r="B50" s="85"/>
      <c r="C50" s="87"/>
      <c r="D50" s="8"/>
      <c r="E50" s="19"/>
      <c r="F50" s="19"/>
      <c r="G50" s="17"/>
      <c r="H50" s="12">
        <v>1963</v>
      </c>
      <c r="I50" s="16"/>
      <c r="J50" s="16"/>
      <c r="K50" s="17"/>
      <c r="L50" s="71"/>
      <c r="M50" s="39" t="e">
        <f t="shared" si="7"/>
        <v>#N/A</v>
      </c>
      <c r="N50" s="71"/>
      <c r="O50" s="39" t="e">
        <f t="shared" si="7"/>
        <v>#N/A</v>
      </c>
      <c r="P50" s="71"/>
      <c r="Q50" s="39" t="e">
        <f t="shared" ref="Q50" si="102">RANK(P50,P$11:P$96)</f>
        <v>#N/A</v>
      </c>
      <c r="R50" s="12">
        <f t="shared" si="82"/>
        <v>3</v>
      </c>
      <c r="S50" s="34"/>
      <c r="T50" s="42">
        <f t="shared" si="11"/>
        <v>3</v>
      </c>
      <c r="U50" s="49">
        <f t="shared" ref="U50" si="103">RANK(T50,T$11:T$96)</f>
        <v>35</v>
      </c>
      <c r="V50" s="29"/>
    </row>
    <row r="51" spans="1:22" ht="23.25" customHeight="1" x14ac:dyDescent="0.25">
      <c r="A51" s="29"/>
      <c r="B51" s="80">
        <f t="shared" ref="B51" si="104">RANK(C51,C$11:C$95)</f>
        <v>18</v>
      </c>
      <c r="C51" s="82">
        <f t="shared" ref="C51" si="105">SUM(T51:T52)</f>
        <v>6</v>
      </c>
      <c r="D51" s="51"/>
      <c r="E51" s="52"/>
      <c r="F51" s="52"/>
      <c r="G51" s="53"/>
      <c r="H51" s="54">
        <v>1963</v>
      </c>
      <c r="I51" s="55"/>
      <c r="J51" s="55"/>
      <c r="K51" s="53"/>
      <c r="L51" s="72"/>
      <c r="M51" s="56" t="e">
        <f t="shared" si="7"/>
        <v>#N/A</v>
      </c>
      <c r="N51" s="72"/>
      <c r="O51" s="56" t="e">
        <f t="shared" si="7"/>
        <v>#N/A</v>
      </c>
      <c r="P51" s="72"/>
      <c r="Q51" s="56" t="e">
        <f t="shared" ref="Q51" si="106">RANK(P51,P$11:P$96)</f>
        <v>#N/A</v>
      </c>
      <c r="R51" s="54">
        <f t="shared" si="82"/>
        <v>3</v>
      </c>
      <c r="S51" s="34"/>
      <c r="T51" s="57">
        <f t="shared" si="11"/>
        <v>3</v>
      </c>
      <c r="U51" s="58">
        <f t="shared" ref="U51" si="107">RANK(T51,T$11:T$96)</f>
        <v>35</v>
      </c>
      <c r="V51" s="29"/>
    </row>
    <row r="52" spans="1:22" ht="23.25" customHeight="1" x14ac:dyDescent="0.25">
      <c r="A52" s="29"/>
      <c r="B52" s="81"/>
      <c r="C52" s="83"/>
      <c r="D52" s="51"/>
      <c r="E52" s="59"/>
      <c r="F52" s="59"/>
      <c r="G52" s="53"/>
      <c r="H52" s="60">
        <v>1963</v>
      </c>
      <c r="I52" s="61"/>
      <c r="J52" s="61"/>
      <c r="K52" s="53"/>
      <c r="L52" s="73"/>
      <c r="M52" s="62" t="e">
        <f t="shared" si="7"/>
        <v>#N/A</v>
      </c>
      <c r="N52" s="73"/>
      <c r="O52" s="62" t="e">
        <f t="shared" si="7"/>
        <v>#N/A</v>
      </c>
      <c r="P52" s="73"/>
      <c r="Q52" s="62" t="e">
        <f t="shared" ref="Q52" si="108">RANK(P52,P$11:P$96)</f>
        <v>#N/A</v>
      </c>
      <c r="R52" s="60">
        <f t="shared" si="82"/>
        <v>3</v>
      </c>
      <c r="S52" s="34"/>
      <c r="T52" s="63">
        <f t="shared" si="11"/>
        <v>3</v>
      </c>
      <c r="U52" s="64">
        <f t="shared" ref="U52" si="109">RANK(T52,T$11:T$96)</f>
        <v>35</v>
      </c>
      <c r="V52" s="29"/>
    </row>
    <row r="53" spans="1:22" ht="23.25" customHeight="1" x14ac:dyDescent="0.25">
      <c r="A53" s="29"/>
      <c r="B53" s="84">
        <f t="shared" ref="B53" si="110">RANK(C53,C$11:C$95)</f>
        <v>18</v>
      </c>
      <c r="C53" s="86">
        <f t="shared" ref="C53" si="111">SUM(T53:T54)</f>
        <v>6</v>
      </c>
      <c r="D53" s="8"/>
      <c r="E53" s="18"/>
      <c r="F53" s="18"/>
      <c r="G53" s="17"/>
      <c r="H53" s="11">
        <v>1963</v>
      </c>
      <c r="I53" s="15"/>
      <c r="J53" s="15"/>
      <c r="K53" s="17"/>
      <c r="L53" s="70"/>
      <c r="M53" s="38" t="e">
        <f t="shared" si="7"/>
        <v>#N/A</v>
      </c>
      <c r="N53" s="70"/>
      <c r="O53" s="38" t="e">
        <f t="shared" si="7"/>
        <v>#N/A</v>
      </c>
      <c r="P53" s="70"/>
      <c r="Q53" s="38" t="e">
        <f t="shared" ref="Q53" si="112">RANK(P53,P$11:P$96)</f>
        <v>#N/A</v>
      </c>
      <c r="R53" s="11">
        <f t="shared" si="82"/>
        <v>3</v>
      </c>
      <c r="S53" s="34"/>
      <c r="T53" s="41">
        <f t="shared" si="11"/>
        <v>3</v>
      </c>
      <c r="U53" s="48">
        <f t="shared" ref="U53" si="113">RANK(T53,T$11:T$96)</f>
        <v>35</v>
      </c>
      <c r="V53" s="29"/>
    </row>
    <row r="54" spans="1:22" ht="23.25" customHeight="1" x14ac:dyDescent="0.25">
      <c r="A54" s="29"/>
      <c r="B54" s="85"/>
      <c r="C54" s="87"/>
      <c r="D54" s="8"/>
      <c r="E54" s="19"/>
      <c r="F54" s="19"/>
      <c r="G54" s="17"/>
      <c r="H54" s="12">
        <v>1963</v>
      </c>
      <c r="I54" s="16"/>
      <c r="J54" s="16"/>
      <c r="K54" s="17"/>
      <c r="L54" s="71"/>
      <c r="M54" s="39" t="e">
        <f t="shared" si="7"/>
        <v>#N/A</v>
      </c>
      <c r="N54" s="71"/>
      <c r="O54" s="39" t="e">
        <f t="shared" si="7"/>
        <v>#N/A</v>
      </c>
      <c r="P54" s="71"/>
      <c r="Q54" s="39" t="e">
        <f t="shared" ref="Q54" si="114">RANK(P54,P$11:P$96)</f>
        <v>#N/A</v>
      </c>
      <c r="R54" s="12">
        <f t="shared" si="82"/>
        <v>3</v>
      </c>
      <c r="S54" s="34"/>
      <c r="T54" s="42">
        <f t="shared" si="11"/>
        <v>3</v>
      </c>
      <c r="U54" s="49">
        <f t="shared" ref="U54" si="115">RANK(T54,T$11:T$96)</f>
        <v>35</v>
      </c>
      <c r="V54" s="29"/>
    </row>
    <row r="55" spans="1:22" ht="23.25" customHeight="1" x14ac:dyDescent="0.25">
      <c r="A55" s="29"/>
      <c r="B55" s="80">
        <f t="shared" ref="B55" si="116">RANK(C55,C$11:C$95)</f>
        <v>18</v>
      </c>
      <c r="C55" s="82">
        <f t="shared" ref="C55" si="117">SUM(T55:T56)</f>
        <v>6</v>
      </c>
      <c r="D55" s="51"/>
      <c r="E55" s="52"/>
      <c r="F55" s="52"/>
      <c r="G55" s="53"/>
      <c r="H55" s="54">
        <v>1963</v>
      </c>
      <c r="I55" s="55"/>
      <c r="J55" s="55"/>
      <c r="K55" s="53"/>
      <c r="L55" s="72"/>
      <c r="M55" s="56" t="e">
        <f t="shared" si="7"/>
        <v>#N/A</v>
      </c>
      <c r="N55" s="72"/>
      <c r="O55" s="56" t="e">
        <f t="shared" si="7"/>
        <v>#N/A</v>
      </c>
      <c r="P55" s="72"/>
      <c r="Q55" s="56" t="e">
        <f t="shared" ref="Q55" si="118">RANK(P55,P$11:P$96)</f>
        <v>#N/A</v>
      </c>
      <c r="R55" s="54">
        <f t="shared" si="82"/>
        <v>3</v>
      </c>
      <c r="S55" s="34"/>
      <c r="T55" s="57">
        <f t="shared" si="11"/>
        <v>3</v>
      </c>
      <c r="U55" s="58">
        <f t="shared" ref="U55" si="119">RANK(T55,T$11:T$96)</f>
        <v>35</v>
      </c>
      <c r="V55" s="29"/>
    </row>
    <row r="56" spans="1:22" ht="23.25" customHeight="1" x14ac:dyDescent="0.25">
      <c r="A56" s="29"/>
      <c r="B56" s="81"/>
      <c r="C56" s="83"/>
      <c r="D56" s="51"/>
      <c r="E56" s="59"/>
      <c r="F56" s="59"/>
      <c r="G56" s="53"/>
      <c r="H56" s="60">
        <v>1963</v>
      </c>
      <c r="I56" s="61"/>
      <c r="J56" s="61"/>
      <c r="K56" s="53"/>
      <c r="L56" s="73"/>
      <c r="M56" s="62" t="e">
        <f t="shared" si="7"/>
        <v>#N/A</v>
      </c>
      <c r="N56" s="73"/>
      <c r="O56" s="62" t="e">
        <f t="shared" si="7"/>
        <v>#N/A</v>
      </c>
      <c r="P56" s="73"/>
      <c r="Q56" s="62" t="e">
        <f t="shared" ref="Q56" si="120">RANK(P56,P$11:P$96)</f>
        <v>#N/A</v>
      </c>
      <c r="R56" s="60">
        <f t="shared" si="82"/>
        <v>3</v>
      </c>
      <c r="S56" s="34"/>
      <c r="T56" s="63">
        <f t="shared" si="11"/>
        <v>3</v>
      </c>
      <c r="U56" s="64">
        <f t="shared" ref="U56" si="121">RANK(T56,T$11:T$96)</f>
        <v>35</v>
      </c>
      <c r="V56" s="29"/>
    </row>
    <row r="57" spans="1:22" ht="23.25" customHeight="1" x14ac:dyDescent="0.25">
      <c r="A57" s="29"/>
      <c r="B57" s="84">
        <f t="shared" ref="B57" si="122">RANK(C57,C$11:C$95)</f>
        <v>18</v>
      </c>
      <c r="C57" s="86">
        <f t="shared" ref="C57" si="123">SUM(T57:T58)</f>
        <v>6</v>
      </c>
      <c r="D57" s="8"/>
      <c r="E57" s="18"/>
      <c r="F57" s="18"/>
      <c r="G57" s="17"/>
      <c r="H57" s="11">
        <v>1963</v>
      </c>
      <c r="I57" s="15"/>
      <c r="J57" s="15"/>
      <c r="K57" s="17"/>
      <c r="L57" s="70"/>
      <c r="M57" s="38" t="e">
        <f t="shared" si="7"/>
        <v>#N/A</v>
      </c>
      <c r="N57" s="70"/>
      <c r="O57" s="38" t="e">
        <f t="shared" si="7"/>
        <v>#N/A</v>
      </c>
      <c r="P57" s="70"/>
      <c r="Q57" s="38" t="e">
        <f t="shared" ref="Q57" si="124">RANK(P57,P$11:P$96)</f>
        <v>#N/A</v>
      </c>
      <c r="R57" s="11">
        <f t="shared" si="82"/>
        <v>3</v>
      </c>
      <c r="S57" s="34"/>
      <c r="T57" s="41">
        <f t="shared" si="11"/>
        <v>3</v>
      </c>
      <c r="U57" s="48">
        <f t="shared" ref="U57" si="125">RANK(T57,T$11:T$96)</f>
        <v>35</v>
      </c>
      <c r="V57" s="29"/>
    </row>
    <row r="58" spans="1:22" ht="23.25" customHeight="1" x14ac:dyDescent="0.25">
      <c r="A58" s="29"/>
      <c r="B58" s="85"/>
      <c r="C58" s="87"/>
      <c r="D58" s="8"/>
      <c r="E58" s="19"/>
      <c r="F58" s="19"/>
      <c r="G58" s="17"/>
      <c r="H58" s="12">
        <v>1963</v>
      </c>
      <c r="I58" s="16"/>
      <c r="J58" s="16"/>
      <c r="K58" s="17"/>
      <c r="L58" s="71"/>
      <c r="M58" s="39" t="e">
        <f t="shared" si="7"/>
        <v>#N/A</v>
      </c>
      <c r="N58" s="71"/>
      <c r="O58" s="39" t="e">
        <f t="shared" si="7"/>
        <v>#N/A</v>
      </c>
      <c r="P58" s="71"/>
      <c r="Q58" s="39" t="e">
        <f t="shared" ref="Q58" si="126">RANK(P58,P$11:P$96)</f>
        <v>#N/A</v>
      </c>
      <c r="R58" s="12">
        <f t="shared" si="82"/>
        <v>3</v>
      </c>
      <c r="S58" s="34"/>
      <c r="T58" s="42">
        <f t="shared" si="11"/>
        <v>3</v>
      </c>
      <c r="U58" s="49">
        <f t="shared" ref="U58" si="127">RANK(T58,T$11:T$96)</f>
        <v>35</v>
      </c>
      <c r="V58" s="29"/>
    </row>
    <row r="59" spans="1:22" ht="23.25" customHeight="1" x14ac:dyDescent="0.25">
      <c r="A59" s="29"/>
      <c r="B59" s="80">
        <f t="shared" ref="B59" si="128">RANK(C59,C$11:C$95)</f>
        <v>18</v>
      </c>
      <c r="C59" s="82">
        <f t="shared" ref="C59" si="129">SUM(T59:T60)</f>
        <v>6</v>
      </c>
      <c r="D59" s="51"/>
      <c r="E59" s="52"/>
      <c r="F59" s="52"/>
      <c r="G59" s="53"/>
      <c r="H59" s="54">
        <v>1963</v>
      </c>
      <c r="I59" s="55"/>
      <c r="J59" s="55"/>
      <c r="K59" s="53"/>
      <c r="L59" s="72"/>
      <c r="M59" s="56" t="e">
        <f t="shared" si="7"/>
        <v>#N/A</v>
      </c>
      <c r="N59" s="72"/>
      <c r="O59" s="56" t="e">
        <f t="shared" si="7"/>
        <v>#N/A</v>
      </c>
      <c r="P59" s="72"/>
      <c r="Q59" s="56" t="e">
        <f t="shared" ref="Q59" si="130">RANK(P59,P$11:P$96)</f>
        <v>#N/A</v>
      </c>
      <c r="R59" s="54">
        <f t="shared" si="82"/>
        <v>3</v>
      </c>
      <c r="S59" s="34"/>
      <c r="T59" s="57">
        <f t="shared" si="11"/>
        <v>3</v>
      </c>
      <c r="U59" s="58">
        <f t="shared" ref="U59" si="131">RANK(T59,T$11:T$96)</f>
        <v>35</v>
      </c>
      <c r="V59" s="29"/>
    </row>
    <row r="60" spans="1:22" ht="23.25" customHeight="1" x14ac:dyDescent="0.25">
      <c r="A60" s="29"/>
      <c r="B60" s="81"/>
      <c r="C60" s="83"/>
      <c r="D60" s="51"/>
      <c r="E60" s="59"/>
      <c r="F60" s="59"/>
      <c r="G60" s="53"/>
      <c r="H60" s="60">
        <v>1963</v>
      </c>
      <c r="I60" s="61"/>
      <c r="J60" s="61"/>
      <c r="K60" s="53"/>
      <c r="L60" s="73"/>
      <c r="M60" s="62" t="e">
        <f t="shared" si="7"/>
        <v>#N/A</v>
      </c>
      <c r="N60" s="73"/>
      <c r="O60" s="62" t="e">
        <f t="shared" si="7"/>
        <v>#N/A</v>
      </c>
      <c r="P60" s="73"/>
      <c r="Q60" s="62" t="e">
        <f t="shared" ref="Q60" si="132">RANK(P60,P$11:P$96)</f>
        <v>#N/A</v>
      </c>
      <c r="R60" s="60">
        <f t="shared" si="82"/>
        <v>3</v>
      </c>
      <c r="S60" s="34"/>
      <c r="T60" s="63">
        <f t="shared" si="11"/>
        <v>3</v>
      </c>
      <c r="U60" s="64">
        <f t="shared" ref="U60" si="133">RANK(T60,T$11:T$96)</f>
        <v>35</v>
      </c>
      <c r="V60" s="29"/>
    </row>
    <row r="61" spans="1:22" ht="23.25" customHeight="1" x14ac:dyDescent="0.25">
      <c r="A61" s="29"/>
      <c r="B61" s="84">
        <f t="shared" ref="B61" si="134">RANK(C61,C$11:C$95)</f>
        <v>18</v>
      </c>
      <c r="C61" s="86">
        <f t="shared" ref="C61" si="135">SUM(T61:T62)</f>
        <v>6</v>
      </c>
      <c r="D61" s="8"/>
      <c r="E61" s="18"/>
      <c r="F61" s="18"/>
      <c r="G61" s="17"/>
      <c r="H61" s="11">
        <v>1963</v>
      </c>
      <c r="I61" s="15"/>
      <c r="J61" s="15"/>
      <c r="K61" s="17"/>
      <c r="L61" s="70"/>
      <c r="M61" s="38" t="e">
        <f t="shared" si="7"/>
        <v>#N/A</v>
      </c>
      <c r="N61" s="70"/>
      <c r="O61" s="38" t="e">
        <f t="shared" si="7"/>
        <v>#N/A</v>
      </c>
      <c r="P61" s="70"/>
      <c r="Q61" s="38" t="e">
        <f t="shared" ref="Q61" si="136">RANK(P61,P$11:P$96)</f>
        <v>#N/A</v>
      </c>
      <c r="R61" s="11">
        <f t="shared" si="82"/>
        <v>3</v>
      </c>
      <c r="S61" s="34"/>
      <c r="T61" s="41">
        <f t="shared" si="11"/>
        <v>3</v>
      </c>
      <c r="U61" s="48">
        <f t="shared" ref="U61" si="137">RANK(T61,T$11:T$96)</f>
        <v>35</v>
      </c>
      <c r="V61" s="29"/>
    </row>
    <row r="62" spans="1:22" ht="23.25" customHeight="1" x14ac:dyDescent="0.25">
      <c r="A62" s="29"/>
      <c r="B62" s="85"/>
      <c r="C62" s="87"/>
      <c r="D62" s="8"/>
      <c r="E62" s="19"/>
      <c r="F62" s="19"/>
      <c r="G62" s="17"/>
      <c r="H62" s="12">
        <v>1963</v>
      </c>
      <c r="I62" s="16"/>
      <c r="J62" s="16"/>
      <c r="K62" s="17"/>
      <c r="L62" s="71"/>
      <c r="M62" s="39" t="e">
        <f t="shared" si="7"/>
        <v>#N/A</v>
      </c>
      <c r="N62" s="71"/>
      <c r="O62" s="39" t="e">
        <f t="shared" si="7"/>
        <v>#N/A</v>
      </c>
      <c r="P62" s="71"/>
      <c r="Q62" s="39" t="e">
        <f t="shared" ref="Q62" si="138">RANK(P62,P$11:P$96)</f>
        <v>#N/A</v>
      </c>
      <c r="R62" s="12">
        <f t="shared" si="82"/>
        <v>3</v>
      </c>
      <c r="S62" s="34"/>
      <c r="T62" s="42">
        <f t="shared" si="11"/>
        <v>3</v>
      </c>
      <c r="U62" s="49">
        <f t="shared" ref="U62" si="139">RANK(T62,T$11:T$96)</f>
        <v>35</v>
      </c>
      <c r="V62" s="29"/>
    </row>
    <row r="63" spans="1:22" ht="23.25" customHeight="1" x14ac:dyDescent="0.25">
      <c r="A63" s="29"/>
      <c r="B63" s="80">
        <f t="shared" ref="B63" si="140">RANK(C63,C$11:C$95)</f>
        <v>18</v>
      </c>
      <c r="C63" s="82">
        <f t="shared" ref="C63" si="141">SUM(T63:T64)</f>
        <v>6</v>
      </c>
      <c r="D63" s="51"/>
      <c r="E63" s="52"/>
      <c r="F63" s="52"/>
      <c r="G63" s="53"/>
      <c r="H63" s="54">
        <v>1963</v>
      </c>
      <c r="I63" s="55"/>
      <c r="J63" s="55"/>
      <c r="K63" s="53"/>
      <c r="L63" s="72"/>
      <c r="M63" s="56" t="e">
        <f t="shared" si="7"/>
        <v>#N/A</v>
      </c>
      <c r="N63" s="72"/>
      <c r="O63" s="56" t="e">
        <f t="shared" si="7"/>
        <v>#N/A</v>
      </c>
      <c r="P63" s="72"/>
      <c r="Q63" s="56" t="e">
        <f t="shared" ref="Q63" si="142">RANK(P63,P$11:P$96)</f>
        <v>#N/A</v>
      </c>
      <c r="R63" s="54">
        <f t="shared" si="82"/>
        <v>3</v>
      </c>
      <c r="S63" s="34"/>
      <c r="T63" s="57">
        <f t="shared" si="11"/>
        <v>3</v>
      </c>
      <c r="U63" s="58">
        <f t="shared" ref="U63" si="143">RANK(T63,T$11:T$96)</f>
        <v>35</v>
      </c>
      <c r="V63" s="29"/>
    </row>
    <row r="64" spans="1:22" ht="23.25" customHeight="1" x14ac:dyDescent="0.25">
      <c r="A64" s="29"/>
      <c r="B64" s="81"/>
      <c r="C64" s="83"/>
      <c r="D64" s="51"/>
      <c r="E64" s="59"/>
      <c r="F64" s="59"/>
      <c r="G64" s="53"/>
      <c r="H64" s="60">
        <v>1963</v>
      </c>
      <c r="I64" s="61"/>
      <c r="J64" s="61"/>
      <c r="K64" s="53"/>
      <c r="L64" s="73"/>
      <c r="M64" s="62" t="e">
        <f t="shared" si="7"/>
        <v>#N/A</v>
      </c>
      <c r="N64" s="73"/>
      <c r="O64" s="62" t="e">
        <f t="shared" si="7"/>
        <v>#N/A</v>
      </c>
      <c r="P64" s="73"/>
      <c r="Q64" s="62" t="e">
        <f t="shared" ref="Q64" si="144">RANK(P64,P$11:P$96)</f>
        <v>#N/A</v>
      </c>
      <c r="R64" s="60">
        <f t="shared" si="82"/>
        <v>3</v>
      </c>
      <c r="S64" s="34"/>
      <c r="T64" s="63">
        <f t="shared" si="11"/>
        <v>3</v>
      </c>
      <c r="U64" s="64">
        <f t="shared" ref="U64" si="145">RANK(T64,T$11:T$96)</f>
        <v>35</v>
      </c>
      <c r="V64" s="29"/>
    </row>
    <row r="65" spans="2:21" ht="23.25" customHeight="1" x14ac:dyDescent="0.25">
      <c r="B65" s="84">
        <f t="shared" ref="B65" si="146">RANK(C65,C$11:C$95)</f>
        <v>18</v>
      </c>
      <c r="C65" s="86">
        <f t="shared" ref="C65" si="147">SUM(T65:T66)</f>
        <v>6</v>
      </c>
      <c r="D65" s="8"/>
      <c r="E65" s="18"/>
      <c r="F65" s="18"/>
      <c r="G65" s="17"/>
      <c r="H65" s="11">
        <v>1963</v>
      </c>
      <c r="I65" s="15"/>
      <c r="J65" s="15"/>
      <c r="K65" s="17"/>
      <c r="L65" s="70"/>
      <c r="M65" s="38" t="e">
        <f t="shared" si="7"/>
        <v>#N/A</v>
      </c>
      <c r="N65" s="70"/>
      <c r="O65" s="38" t="e">
        <f t="shared" si="7"/>
        <v>#N/A</v>
      </c>
      <c r="P65" s="70"/>
      <c r="Q65" s="38" t="e">
        <f t="shared" ref="Q65" si="148">RANK(P65,P$11:P$96)</f>
        <v>#N/A</v>
      </c>
      <c r="R65" s="11">
        <f t="shared" si="82"/>
        <v>3</v>
      </c>
      <c r="S65" s="34"/>
      <c r="T65" s="41">
        <f t="shared" si="11"/>
        <v>3</v>
      </c>
      <c r="U65" s="48">
        <f t="shared" ref="U65" si="149">RANK(T65,T$11:T$96)</f>
        <v>35</v>
      </c>
    </row>
    <row r="66" spans="2:21" ht="23.25" customHeight="1" x14ac:dyDescent="0.25">
      <c r="B66" s="85"/>
      <c r="C66" s="87"/>
      <c r="D66" s="8"/>
      <c r="E66" s="19"/>
      <c r="F66" s="19"/>
      <c r="G66" s="17"/>
      <c r="H66" s="12">
        <v>1963</v>
      </c>
      <c r="I66" s="16"/>
      <c r="J66" s="16"/>
      <c r="K66" s="17"/>
      <c r="L66" s="71"/>
      <c r="M66" s="39" t="e">
        <f t="shared" si="7"/>
        <v>#N/A</v>
      </c>
      <c r="N66" s="71"/>
      <c r="O66" s="39" t="e">
        <f t="shared" si="7"/>
        <v>#N/A</v>
      </c>
      <c r="P66" s="71"/>
      <c r="Q66" s="39" t="e">
        <f t="shared" ref="Q66" si="150">RANK(P66,P$11:P$96)</f>
        <v>#N/A</v>
      </c>
      <c r="R66" s="12">
        <f t="shared" si="82"/>
        <v>3</v>
      </c>
      <c r="S66" s="34"/>
      <c r="T66" s="42">
        <f t="shared" si="11"/>
        <v>3</v>
      </c>
      <c r="U66" s="49">
        <f t="shared" ref="U66" si="151">RANK(T66,T$11:T$96)</f>
        <v>35</v>
      </c>
    </row>
    <row r="67" spans="2:21" ht="23.25" customHeight="1" x14ac:dyDescent="0.25">
      <c r="B67" s="80">
        <f t="shared" ref="B67" si="152">RANK(C67,C$11:C$95)</f>
        <v>18</v>
      </c>
      <c r="C67" s="82">
        <f t="shared" ref="C67" si="153">SUM(T67:T68)</f>
        <v>6</v>
      </c>
      <c r="D67" s="51"/>
      <c r="E67" s="52"/>
      <c r="F67" s="52"/>
      <c r="G67" s="53"/>
      <c r="H67" s="54">
        <v>1963</v>
      </c>
      <c r="I67" s="55"/>
      <c r="J67" s="55"/>
      <c r="K67" s="53"/>
      <c r="L67" s="72"/>
      <c r="M67" s="56" t="e">
        <f t="shared" si="7"/>
        <v>#N/A</v>
      </c>
      <c r="N67" s="72"/>
      <c r="O67" s="56" t="e">
        <f t="shared" si="7"/>
        <v>#N/A</v>
      </c>
      <c r="P67" s="72"/>
      <c r="Q67" s="56" t="e">
        <f t="shared" ref="Q67" si="154">RANK(P67,P$11:P$96)</f>
        <v>#N/A</v>
      </c>
      <c r="R67" s="54">
        <f t="shared" si="82"/>
        <v>3</v>
      </c>
      <c r="S67" s="34"/>
      <c r="T67" s="57">
        <f t="shared" si="11"/>
        <v>3</v>
      </c>
      <c r="U67" s="58">
        <f t="shared" ref="U67" si="155">RANK(T67,T$11:T$96)</f>
        <v>35</v>
      </c>
    </row>
    <row r="68" spans="2:21" ht="23.25" customHeight="1" x14ac:dyDescent="0.25">
      <c r="B68" s="81"/>
      <c r="C68" s="83"/>
      <c r="D68" s="51"/>
      <c r="E68" s="59"/>
      <c r="F68" s="59"/>
      <c r="G68" s="53"/>
      <c r="H68" s="60">
        <v>1963</v>
      </c>
      <c r="I68" s="61"/>
      <c r="J68" s="61"/>
      <c r="K68" s="53"/>
      <c r="L68" s="73"/>
      <c r="M68" s="62" t="e">
        <f t="shared" si="7"/>
        <v>#N/A</v>
      </c>
      <c r="N68" s="73"/>
      <c r="O68" s="62" t="e">
        <f t="shared" si="7"/>
        <v>#N/A</v>
      </c>
      <c r="P68" s="73"/>
      <c r="Q68" s="62" t="e">
        <f t="shared" ref="Q68" si="156">RANK(P68,P$11:P$96)</f>
        <v>#N/A</v>
      </c>
      <c r="R68" s="60">
        <f t="shared" si="82"/>
        <v>3</v>
      </c>
      <c r="S68" s="34"/>
      <c r="T68" s="63">
        <f t="shared" si="11"/>
        <v>3</v>
      </c>
      <c r="U68" s="64">
        <f t="shared" ref="U68" si="157">RANK(T68,T$11:T$96)</f>
        <v>35</v>
      </c>
    </row>
    <row r="69" spans="2:21" ht="23.25" customHeight="1" x14ac:dyDescent="0.25">
      <c r="B69" s="84">
        <f t="shared" ref="B69" si="158">RANK(C69,C$11:C$95)</f>
        <v>18</v>
      </c>
      <c r="C69" s="86">
        <f t="shared" ref="C69" si="159">SUM(T69:T70)</f>
        <v>6</v>
      </c>
      <c r="D69" s="8"/>
      <c r="E69" s="18"/>
      <c r="F69" s="18"/>
      <c r="G69" s="17"/>
      <c r="H69" s="11">
        <v>1963</v>
      </c>
      <c r="I69" s="15"/>
      <c r="J69" s="15"/>
      <c r="K69" s="17"/>
      <c r="L69" s="70"/>
      <c r="M69" s="38" t="e">
        <f t="shared" si="7"/>
        <v>#N/A</v>
      </c>
      <c r="N69" s="70"/>
      <c r="O69" s="38" t="e">
        <f t="shared" si="7"/>
        <v>#N/A</v>
      </c>
      <c r="P69" s="70"/>
      <c r="Q69" s="38" t="e">
        <f t="shared" ref="Q69" si="160">RANK(P69,P$11:P$96)</f>
        <v>#N/A</v>
      </c>
      <c r="R69" s="11">
        <f t="shared" si="82"/>
        <v>3</v>
      </c>
      <c r="S69" s="34"/>
      <c r="T69" s="41">
        <f t="shared" si="11"/>
        <v>3</v>
      </c>
      <c r="U69" s="48">
        <f t="shared" ref="U69" si="161">RANK(T69,T$11:T$96)</f>
        <v>35</v>
      </c>
    </row>
    <row r="70" spans="2:21" ht="23.25" customHeight="1" x14ac:dyDescent="0.25">
      <c r="B70" s="85"/>
      <c r="C70" s="87"/>
      <c r="D70" s="8"/>
      <c r="E70" s="19"/>
      <c r="F70" s="19"/>
      <c r="G70" s="17"/>
      <c r="H70" s="12">
        <v>1963</v>
      </c>
      <c r="I70" s="16"/>
      <c r="J70" s="16"/>
      <c r="K70" s="17"/>
      <c r="L70" s="71"/>
      <c r="M70" s="39" t="e">
        <f t="shared" si="7"/>
        <v>#N/A</v>
      </c>
      <c r="N70" s="71"/>
      <c r="O70" s="39" t="e">
        <f t="shared" si="7"/>
        <v>#N/A</v>
      </c>
      <c r="P70" s="71"/>
      <c r="Q70" s="39" t="e">
        <f t="shared" ref="Q70" si="162">RANK(P70,P$11:P$96)</f>
        <v>#N/A</v>
      </c>
      <c r="R70" s="12">
        <f t="shared" si="82"/>
        <v>3</v>
      </c>
      <c r="S70" s="34"/>
      <c r="T70" s="42">
        <f t="shared" si="11"/>
        <v>3</v>
      </c>
      <c r="U70" s="49">
        <f t="shared" ref="U70" si="163">RANK(T70,T$11:T$96)</f>
        <v>35</v>
      </c>
    </row>
    <row r="71" spans="2:21" ht="23.25" customHeight="1" x14ac:dyDescent="0.25">
      <c r="B71" s="80">
        <f t="shared" ref="B71" si="164">RANK(C71,C$11:C$95)</f>
        <v>18</v>
      </c>
      <c r="C71" s="82">
        <f t="shared" ref="C71" si="165">SUM(T71:T72)</f>
        <v>6</v>
      </c>
      <c r="D71" s="51"/>
      <c r="E71" s="52"/>
      <c r="F71" s="52"/>
      <c r="G71" s="53"/>
      <c r="H71" s="54">
        <v>1963</v>
      </c>
      <c r="I71" s="55"/>
      <c r="J71" s="55"/>
      <c r="K71" s="53"/>
      <c r="L71" s="72"/>
      <c r="M71" s="56" t="e">
        <f t="shared" si="7"/>
        <v>#N/A</v>
      </c>
      <c r="N71" s="72"/>
      <c r="O71" s="56" t="e">
        <f t="shared" si="7"/>
        <v>#N/A</v>
      </c>
      <c r="P71" s="72"/>
      <c r="Q71" s="56" t="e">
        <f t="shared" ref="Q71" si="166">RANK(P71,P$11:P$96)</f>
        <v>#N/A</v>
      </c>
      <c r="R71" s="54">
        <f t="shared" si="82"/>
        <v>3</v>
      </c>
      <c r="S71" s="34"/>
      <c r="T71" s="57">
        <f t="shared" si="11"/>
        <v>3</v>
      </c>
      <c r="U71" s="58">
        <f t="shared" ref="U71" si="167">RANK(T71,T$11:T$96)</f>
        <v>35</v>
      </c>
    </row>
    <row r="72" spans="2:21" ht="23.25" customHeight="1" x14ac:dyDescent="0.25">
      <c r="B72" s="81"/>
      <c r="C72" s="83"/>
      <c r="D72" s="51"/>
      <c r="E72" s="59"/>
      <c r="F72" s="59"/>
      <c r="G72" s="53"/>
      <c r="H72" s="60">
        <v>1963</v>
      </c>
      <c r="I72" s="61"/>
      <c r="J72" s="61"/>
      <c r="K72" s="53"/>
      <c r="L72" s="73"/>
      <c r="M72" s="62" t="e">
        <f t="shared" si="7"/>
        <v>#N/A</v>
      </c>
      <c r="N72" s="73"/>
      <c r="O72" s="62" t="e">
        <f t="shared" si="7"/>
        <v>#N/A</v>
      </c>
      <c r="P72" s="73"/>
      <c r="Q72" s="62" t="e">
        <f t="shared" ref="Q72" si="168">RANK(P72,P$11:P$96)</f>
        <v>#N/A</v>
      </c>
      <c r="R72" s="60">
        <f t="shared" si="82"/>
        <v>3</v>
      </c>
      <c r="S72" s="34"/>
      <c r="T72" s="63">
        <f t="shared" si="11"/>
        <v>3</v>
      </c>
      <c r="U72" s="64">
        <f t="shared" ref="U72" si="169">RANK(T72,T$11:T$96)</f>
        <v>35</v>
      </c>
    </row>
    <row r="73" spans="2:21" ht="23.25" customHeight="1" x14ac:dyDescent="0.25">
      <c r="B73" s="84">
        <f t="shared" ref="B73" si="170">RANK(C73,C$11:C$95)</f>
        <v>18</v>
      </c>
      <c r="C73" s="86">
        <f t="shared" ref="C73" si="171">SUM(T73:T74)</f>
        <v>6</v>
      </c>
      <c r="D73" s="8"/>
      <c r="E73" s="18"/>
      <c r="F73" s="18"/>
      <c r="G73" s="17"/>
      <c r="H73" s="11">
        <v>1963</v>
      </c>
      <c r="I73" s="15"/>
      <c r="J73" s="15"/>
      <c r="K73" s="17"/>
      <c r="L73" s="70"/>
      <c r="M73" s="38" t="e">
        <f t="shared" si="7"/>
        <v>#N/A</v>
      </c>
      <c r="N73" s="70"/>
      <c r="O73" s="38" t="e">
        <f t="shared" si="7"/>
        <v>#N/A</v>
      </c>
      <c r="P73" s="70"/>
      <c r="Q73" s="38" t="e">
        <f t="shared" ref="Q73" si="172">RANK(P73,P$11:P$96)</f>
        <v>#N/A</v>
      </c>
      <c r="R73" s="11">
        <f t="shared" si="82"/>
        <v>3</v>
      </c>
      <c r="S73" s="34"/>
      <c r="T73" s="41">
        <f t="shared" si="11"/>
        <v>3</v>
      </c>
      <c r="U73" s="48">
        <f t="shared" ref="U73" si="173">RANK(T73,T$11:T$96)</f>
        <v>35</v>
      </c>
    </row>
    <row r="74" spans="2:21" ht="23.25" customHeight="1" x14ac:dyDescent="0.25">
      <c r="B74" s="85"/>
      <c r="C74" s="87"/>
      <c r="D74" s="8"/>
      <c r="E74" s="19"/>
      <c r="F74" s="19"/>
      <c r="G74" s="17"/>
      <c r="H74" s="12">
        <v>1963</v>
      </c>
      <c r="I74" s="16"/>
      <c r="J74" s="16"/>
      <c r="K74" s="17"/>
      <c r="L74" s="71"/>
      <c r="M74" s="39" t="e">
        <f t="shared" si="7"/>
        <v>#N/A</v>
      </c>
      <c r="N74" s="71"/>
      <c r="O74" s="39" t="e">
        <f t="shared" si="7"/>
        <v>#N/A</v>
      </c>
      <c r="P74" s="71"/>
      <c r="Q74" s="39" t="e">
        <f t="shared" ref="Q74" si="174">RANK(P74,P$11:P$96)</f>
        <v>#N/A</v>
      </c>
      <c r="R74" s="12">
        <f t="shared" si="82"/>
        <v>3</v>
      </c>
      <c r="S74" s="34"/>
      <c r="T74" s="42">
        <f t="shared" si="11"/>
        <v>3</v>
      </c>
      <c r="U74" s="49">
        <f t="shared" ref="U74" si="175">RANK(T74,T$11:T$96)</f>
        <v>35</v>
      </c>
    </row>
    <row r="75" spans="2:21" ht="23.25" customHeight="1" x14ac:dyDescent="0.25">
      <c r="B75" s="80">
        <f t="shared" ref="B75" si="176">RANK(C75,C$11:C$95)</f>
        <v>18</v>
      </c>
      <c r="C75" s="82">
        <f t="shared" ref="C75" si="177">SUM(T75:T76)</f>
        <v>6</v>
      </c>
      <c r="D75" s="51"/>
      <c r="E75" s="52"/>
      <c r="F75" s="52"/>
      <c r="G75" s="53"/>
      <c r="H75" s="54">
        <v>1963</v>
      </c>
      <c r="I75" s="55"/>
      <c r="J75" s="55"/>
      <c r="K75" s="53"/>
      <c r="L75" s="72"/>
      <c r="M75" s="56" t="e">
        <f t="shared" si="7"/>
        <v>#N/A</v>
      </c>
      <c r="N75" s="72"/>
      <c r="O75" s="56" t="e">
        <f t="shared" si="7"/>
        <v>#N/A</v>
      </c>
      <c r="P75" s="72"/>
      <c r="Q75" s="56" t="e">
        <f t="shared" ref="Q75" si="178">RANK(P75,P$11:P$96)</f>
        <v>#N/A</v>
      </c>
      <c r="R75" s="54">
        <f t="shared" ref="R75:R96" si="179">($T$3-H75)-50</f>
        <v>3</v>
      </c>
      <c r="S75" s="34"/>
      <c r="T75" s="57">
        <f t="shared" si="11"/>
        <v>3</v>
      </c>
      <c r="U75" s="58">
        <f t="shared" ref="U75" si="180">RANK(T75,T$11:T$96)</f>
        <v>35</v>
      </c>
    </row>
    <row r="76" spans="2:21" ht="23.25" customHeight="1" x14ac:dyDescent="0.25">
      <c r="B76" s="81"/>
      <c r="C76" s="83"/>
      <c r="D76" s="51"/>
      <c r="E76" s="59"/>
      <c r="F76" s="59"/>
      <c r="G76" s="53"/>
      <c r="H76" s="60">
        <v>1963</v>
      </c>
      <c r="I76" s="61"/>
      <c r="J76" s="61"/>
      <c r="K76" s="53"/>
      <c r="L76" s="73"/>
      <c r="M76" s="62" t="e">
        <f t="shared" si="7"/>
        <v>#N/A</v>
      </c>
      <c r="N76" s="73"/>
      <c r="O76" s="62" t="e">
        <f t="shared" si="7"/>
        <v>#N/A</v>
      </c>
      <c r="P76" s="73"/>
      <c r="Q76" s="62" t="e">
        <f t="shared" ref="Q76" si="181">RANK(P76,P$11:P$96)</f>
        <v>#N/A</v>
      </c>
      <c r="R76" s="60">
        <f t="shared" si="179"/>
        <v>3</v>
      </c>
      <c r="S76" s="34"/>
      <c r="T76" s="63">
        <f t="shared" si="11"/>
        <v>3</v>
      </c>
      <c r="U76" s="64">
        <f t="shared" ref="U76" si="182">RANK(T76,T$11:T$96)</f>
        <v>35</v>
      </c>
    </row>
    <row r="77" spans="2:21" ht="23.25" customHeight="1" x14ac:dyDescent="0.25">
      <c r="B77" s="84">
        <f t="shared" ref="B77" si="183">RANK(C77,C$11:C$95)</f>
        <v>18</v>
      </c>
      <c r="C77" s="86">
        <f t="shared" ref="C77" si="184">SUM(T77:T78)</f>
        <v>6</v>
      </c>
      <c r="D77" s="8"/>
      <c r="E77" s="18"/>
      <c r="F77" s="18"/>
      <c r="G77" s="17"/>
      <c r="H77" s="11">
        <v>1963</v>
      </c>
      <c r="I77" s="15"/>
      <c r="J77" s="15"/>
      <c r="K77" s="17"/>
      <c r="L77" s="70"/>
      <c r="M77" s="38" t="e">
        <f t="shared" si="7"/>
        <v>#N/A</v>
      </c>
      <c r="N77" s="70"/>
      <c r="O77" s="38" t="e">
        <f t="shared" si="7"/>
        <v>#N/A</v>
      </c>
      <c r="P77" s="70"/>
      <c r="Q77" s="38" t="e">
        <f t="shared" ref="Q77" si="185">RANK(P77,P$11:P$96)</f>
        <v>#N/A</v>
      </c>
      <c r="R77" s="11">
        <f t="shared" si="179"/>
        <v>3</v>
      </c>
      <c r="S77" s="34"/>
      <c r="T77" s="41">
        <f t="shared" si="11"/>
        <v>3</v>
      </c>
      <c r="U77" s="48">
        <f t="shared" ref="U77" si="186">RANK(T77,T$11:T$96)</f>
        <v>35</v>
      </c>
    </row>
    <row r="78" spans="2:21" ht="23.25" customHeight="1" x14ac:dyDescent="0.25">
      <c r="B78" s="85"/>
      <c r="C78" s="87"/>
      <c r="D78" s="8"/>
      <c r="E78" s="19"/>
      <c r="F78" s="19"/>
      <c r="G78" s="17"/>
      <c r="H78" s="12">
        <v>1963</v>
      </c>
      <c r="I78" s="16"/>
      <c r="J78" s="16"/>
      <c r="K78" s="17"/>
      <c r="L78" s="71"/>
      <c r="M78" s="39" t="e">
        <f t="shared" si="7"/>
        <v>#N/A</v>
      </c>
      <c r="N78" s="71"/>
      <c r="O78" s="39" t="e">
        <f t="shared" si="7"/>
        <v>#N/A</v>
      </c>
      <c r="P78" s="71"/>
      <c r="Q78" s="39" t="e">
        <f t="shared" ref="Q78" si="187">RANK(P78,P$11:P$96)</f>
        <v>#N/A</v>
      </c>
      <c r="R78" s="12">
        <f t="shared" si="179"/>
        <v>3</v>
      </c>
      <c r="S78" s="34"/>
      <c r="T78" s="42">
        <f t="shared" si="11"/>
        <v>3</v>
      </c>
      <c r="U78" s="49">
        <f t="shared" ref="U78" si="188">RANK(T78,T$11:T$96)</f>
        <v>35</v>
      </c>
    </row>
    <row r="79" spans="2:21" ht="23.25" customHeight="1" x14ac:dyDescent="0.25">
      <c r="B79" s="80">
        <f t="shared" ref="B79" si="189">RANK(C79,C$11:C$95)</f>
        <v>18</v>
      </c>
      <c r="C79" s="82">
        <f t="shared" ref="C79" si="190">SUM(T79:T80)</f>
        <v>6</v>
      </c>
      <c r="D79" s="51"/>
      <c r="E79" s="52"/>
      <c r="F79" s="52"/>
      <c r="G79" s="53"/>
      <c r="H79" s="54">
        <v>1963</v>
      </c>
      <c r="I79" s="55"/>
      <c r="J79" s="55"/>
      <c r="K79" s="53"/>
      <c r="L79" s="72"/>
      <c r="M79" s="56" t="e">
        <f t="shared" si="7"/>
        <v>#N/A</v>
      </c>
      <c r="N79" s="72"/>
      <c r="O79" s="56" t="e">
        <f t="shared" si="7"/>
        <v>#N/A</v>
      </c>
      <c r="P79" s="72"/>
      <c r="Q79" s="56" t="e">
        <f t="shared" ref="Q79" si="191">RANK(P79,P$11:P$96)</f>
        <v>#N/A</v>
      </c>
      <c r="R79" s="54">
        <f t="shared" si="179"/>
        <v>3</v>
      </c>
      <c r="S79" s="34"/>
      <c r="T79" s="57">
        <f t="shared" si="11"/>
        <v>3</v>
      </c>
      <c r="U79" s="58">
        <f t="shared" ref="U79" si="192">RANK(T79,T$11:T$96)</f>
        <v>35</v>
      </c>
    </row>
    <row r="80" spans="2:21" ht="23.25" customHeight="1" x14ac:dyDescent="0.25">
      <c r="B80" s="81"/>
      <c r="C80" s="83"/>
      <c r="D80" s="51"/>
      <c r="E80" s="59"/>
      <c r="F80" s="59"/>
      <c r="G80" s="53"/>
      <c r="H80" s="60">
        <v>1963</v>
      </c>
      <c r="I80" s="61"/>
      <c r="J80" s="61"/>
      <c r="K80" s="53"/>
      <c r="L80" s="73"/>
      <c r="M80" s="62" t="e">
        <f t="shared" si="7"/>
        <v>#N/A</v>
      </c>
      <c r="N80" s="73"/>
      <c r="O80" s="62" t="e">
        <f t="shared" si="7"/>
        <v>#N/A</v>
      </c>
      <c r="P80" s="73"/>
      <c r="Q80" s="62" t="e">
        <f t="shared" ref="Q80" si="193">RANK(P80,P$11:P$96)</f>
        <v>#N/A</v>
      </c>
      <c r="R80" s="60">
        <f t="shared" si="179"/>
        <v>3</v>
      </c>
      <c r="S80" s="34"/>
      <c r="T80" s="63">
        <f t="shared" si="11"/>
        <v>3</v>
      </c>
      <c r="U80" s="64">
        <f t="shared" ref="U80" si="194">RANK(T80,T$11:T$96)</f>
        <v>35</v>
      </c>
    </row>
    <row r="81" spans="2:21" ht="23.25" customHeight="1" x14ac:dyDescent="0.25">
      <c r="B81" s="84">
        <f t="shared" ref="B81" si="195">RANK(C81,C$11:C$95)</f>
        <v>18</v>
      </c>
      <c r="C81" s="86">
        <f t="shared" ref="C81" si="196">SUM(T81:T82)</f>
        <v>6</v>
      </c>
      <c r="D81" s="8"/>
      <c r="E81" s="18"/>
      <c r="F81" s="18"/>
      <c r="G81" s="17"/>
      <c r="H81" s="11">
        <v>1963</v>
      </c>
      <c r="I81" s="15"/>
      <c r="J81" s="15"/>
      <c r="K81" s="17"/>
      <c r="L81" s="70"/>
      <c r="M81" s="38" t="e">
        <f t="shared" si="7"/>
        <v>#N/A</v>
      </c>
      <c r="N81" s="70"/>
      <c r="O81" s="38" t="e">
        <f t="shared" si="7"/>
        <v>#N/A</v>
      </c>
      <c r="P81" s="70"/>
      <c r="Q81" s="38" t="e">
        <f t="shared" ref="Q81" si="197">RANK(P81,P$11:P$96)</f>
        <v>#N/A</v>
      </c>
      <c r="R81" s="11">
        <f t="shared" si="179"/>
        <v>3</v>
      </c>
      <c r="S81" s="34"/>
      <c r="T81" s="41">
        <f t="shared" si="11"/>
        <v>3</v>
      </c>
      <c r="U81" s="48">
        <f t="shared" ref="U81" si="198">RANK(T81,T$11:T$96)</f>
        <v>35</v>
      </c>
    </row>
    <row r="82" spans="2:21" ht="23.25" customHeight="1" x14ac:dyDescent="0.25">
      <c r="B82" s="85"/>
      <c r="C82" s="87"/>
      <c r="D82" s="8"/>
      <c r="E82" s="19"/>
      <c r="F82" s="19"/>
      <c r="G82" s="17"/>
      <c r="H82" s="12">
        <v>1963</v>
      </c>
      <c r="I82" s="16"/>
      <c r="J82" s="16"/>
      <c r="K82" s="17"/>
      <c r="L82" s="71"/>
      <c r="M82" s="39" t="e">
        <f t="shared" si="7"/>
        <v>#N/A</v>
      </c>
      <c r="N82" s="71"/>
      <c r="O82" s="39" t="e">
        <f t="shared" si="7"/>
        <v>#N/A</v>
      </c>
      <c r="P82" s="71"/>
      <c r="Q82" s="39" t="e">
        <f t="shared" ref="Q82" si="199">RANK(P82,P$11:P$96)</f>
        <v>#N/A</v>
      </c>
      <c r="R82" s="12">
        <f t="shared" si="179"/>
        <v>3</v>
      </c>
      <c r="S82" s="34"/>
      <c r="T82" s="42">
        <f t="shared" si="11"/>
        <v>3</v>
      </c>
      <c r="U82" s="49">
        <f t="shared" ref="U82" si="200">RANK(T82,T$11:T$96)</f>
        <v>35</v>
      </c>
    </row>
    <row r="83" spans="2:21" ht="23.25" customHeight="1" x14ac:dyDescent="0.25">
      <c r="B83" s="80">
        <f t="shared" ref="B83" si="201">RANK(C83,C$11:C$95)</f>
        <v>18</v>
      </c>
      <c r="C83" s="82">
        <f t="shared" ref="C83" si="202">SUM(T83:T84)</f>
        <v>6</v>
      </c>
      <c r="D83" s="51"/>
      <c r="E83" s="52"/>
      <c r="F83" s="52"/>
      <c r="G83" s="53"/>
      <c r="H83" s="54">
        <v>1963</v>
      </c>
      <c r="I83" s="55"/>
      <c r="J83" s="55"/>
      <c r="K83" s="53"/>
      <c r="L83" s="72"/>
      <c r="M83" s="56" t="e">
        <f t="shared" ref="M83:O96" si="203">RANK(L83,L$11:L$96)</f>
        <v>#N/A</v>
      </c>
      <c r="N83" s="72"/>
      <c r="O83" s="56" t="e">
        <f t="shared" si="203"/>
        <v>#N/A</v>
      </c>
      <c r="P83" s="72"/>
      <c r="Q83" s="56" t="e">
        <f t="shared" ref="Q83" si="204">RANK(P83,P$11:P$96)</f>
        <v>#N/A</v>
      </c>
      <c r="R83" s="54">
        <f t="shared" si="179"/>
        <v>3</v>
      </c>
      <c r="S83" s="34"/>
      <c r="T83" s="57">
        <f t="shared" ref="T83:T96" si="205">SUM(L83,N83,P83,R83)</f>
        <v>3</v>
      </c>
      <c r="U83" s="58">
        <f t="shared" ref="U83" si="206">RANK(T83,T$11:T$96)</f>
        <v>35</v>
      </c>
    </row>
    <row r="84" spans="2:21" ht="23.25" customHeight="1" x14ac:dyDescent="0.25">
      <c r="B84" s="81"/>
      <c r="C84" s="83"/>
      <c r="D84" s="51"/>
      <c r="E84" s="59"/>
      <c r="F84" s="59"/>
      <c r="G84" s="53"/>
      <c r="H84" s="60">
        <v>1963</v>
      </c>
      <c r="I84" s="61"/>
      <c r="J84" s="61"/>
      <c r="K84" s="53"/>
      <c r="L84" s="73"/>
      <c r="M84" s="62" t="e">
        <f t="shared" si="203"/>
        <v>#N/A</v>
      </c>
      <c r="N84" s="73"/>
      <c r="O84" s="62" t="e">
        <f t="shared" si="203"/>
        <v>#N/A</v>
      </c>
      <c r="P84" s="73"/>
      <c r="Q84" s="62" t="e">
        <f t="shared" ref="Q84" si="207">RANK(P84,P$11:P$96)</f>
        <v>#N/A</v>
      </c>
      <c r="R84" s="60">
        <f t="shared" si="179"/>
        <v>3</v>
      </c>
      <c r="S84" s="34"/>
      <c r="T84" s="63">
        <f t="shared" si="205"/>
        <v>3</v>
      </c>
      <c r="U84" s="64">
        <f t="shared" ref="U84" si="208">RANK(T84,T$11:T$96)</f>
        <v>35</v>
      </c>
    </row>
    <row r="85" spans="2:21" ht="23.25" customHeight="1" x14ac:dyDescent="0.25">
      <c r="B85" s="84">
        <f t="shared" ref="B85" si="209">RANK(C85,C$11:C$95)</f>
        <v>18</v>
      </c>
      <c r="C85" s="86">
        <f t="shared" ref="C85" si="210">SUM(T85:T86)</f>
        <v>6</v>
      </c>
      <c r="D85" s="8"/>
      <c r="E85" s="18"/>
      <c r="F85" s="18"/>
      <c r="G85" s="17"/>
      <c r="H85" s="11">
        <v>1963</v>
      </c>
      <c r="I85" s="15"/>
      <c r="J85" s="15"/>
      <c r="K85" s="17"/>
      <c r="L85" s="70"/>
      <c r="M85" s="38" t="e">
        <f t="shared" si="203"/>
        <v>#N/A</v>
      </c>
      <c r="N85" s="70"/>
      <c r="O85" s="38" t="e">
        <f t="shared" si="203"/>
        <v>#N/A</v>
      </c>
      <c r="P85" s="70"/>
      <c r="Q85" s="38" t="e">
        <f t="shared" ref="Q85" si="211">RANK(P85,P$11:P$96)</f>
        <v>#N/A</v>
      </c>
      <c r="R85" s="11">
        <f t="shared" si="179"/>
        <v>3</v>
      </c>
      <c r="S85" s="34"/>
      <c r="T85" s="41">
        <f t="shared" si="205"/>
        <v>3</v>
      </c>
      <c r="U85" s="48">
        <f t="shared" ref="U85" si="212">RANK(T85,T$11:T$96)</f>
        <v>35</v>
      </c>
    </row>
    <row r="86" spans="2:21" ht="23.25" customHeight="1" x14ac:dyDescent="0.25">
      <c r="B86" s="85"/>
      <c r="C86" s="87"/>
      <c r="D86" s="8"/>
      <c r="E86" s="19"/>
      <c r="F86" s="19"/>
      <c r="G86" s="17"/>
      <c r="H86" s="12">
        <v>1963</v>
      </c>
      <c r="I86" s="16"/>
      <c r="J86" s="16"/>
      <c r="K86" s="17"/>
      <c r="L86" s="71"/>
      <c r="M86" s="39" t="e">
        <f t="shared" si="203"/>
        <v>#N/A</v>
      </c>
      <c r="N86" s="71"/>
      <c r="O86" s="39" t="e">
        <f t="shared" si="203"/>
        <v>#N/A</v>
      </c>
      <c r="P86" s="71"/>
      <c r="Q86" s="39" t="e">
        <f t="shared" ref="Q86" si="213">RANK(P86,P$11:P$96)</f>
        <v>#N/A</v>
      </c>
      <c r="R86" s="12">
        <f t="shared" si="179"/>
        <v>3</v>
      </c>
      <c r="S86" s="34"/>
      <c r="T86" s="42">
        <f t="shared" si="205"/>
        <v>3</v>
      </c>
      <c r="U86" s="49">
        <f t="shared" ref="U86" si="214">RANK(T86,T$11:T$96)</f>
        <v>35</v>
      </c>
    </row>
    <row r="87" spans="2:21" ht="23.25" customHeight="1" x14ac:dyDescent="0.25">
      <c r="B87" s="80">
        <f t="shared" ref="B87" si="215">RANK(C87,C$11:C$95)</f>
        <v>18</v>
      </c>
      <c r="C87" s="82">
        <f t="shared" ref="C87" si="216">SUM(T87:T88)</f>
        <v>6</v>
      </c>
      <c r="D87" s="51"/>
      <c r="E87" s="52"/>
      <c r="F87" s="52"/>
      <c r="G87" s="53"/>
      <c r="H87" s="54">
        <v>1963</v>
      </c>
      <c r="I87" s="55"/>
      <c r="J87" s="55"/>
      <c r="K87" s="53"/>
      <c r="L87" s="72"/>
      <c r="M87" s="56" t="e">
        <f t="shared" si="203"/>
        <v>#N/A</v>
      </c>
      <c r="N87" s="72"/>
      <c r="O87" s="56" t="e">
        <f t="shared" si="203"/>
        <v>#N/A</v>
      </c>
      <c r="P87" s="72"/>
      <c r="Q87" s="56" t="e">
        <f t="shared" ref="Q87" si="217">RANK(P87,P$11:P$96)</f>
        <v>#N/A</v>
      </c>
      <c r="R87" s="54">
        <f t="shared" si="179"/>
        <v>3</v>
      </c>
      <c r="S87" s="34"/>
      <c r="T87" s="57">
        <f t="shared" si="205"/>
        <v>3</v>
      </c>
      <c r="U87" s="58">
        <f t="shared" ref="U87" si="218">RANK(T87,T$11:T$96)</f>
        <v>35</v>
      </c>
    </row>
    <row r="88" spans="2:21" ht="23.25" customHeight="1" x14ac:dyDescent="0.25">
      <c r="B88" s="81"/>
      <c r="C88" s="83"/>
      <c r="D88" s="51"/>
      <c r="E88" s="59"/>
      <c r="F88" s="59"/>
      <c r="G88" s="53"/>
      <c r="H88" s="60">
        <v>1963</v>
      </c>
      <c r="I88" s="61"/>
      <c r="J88" s="61"/>
      <c r="K88" s="53"/>
      <c r="L88" s="73"/>
      <c r="M88" s="62" t="e">
        <f t="shared" si="203"/>
        <v>#N/A</v>
      </c>
      <c r="N88" s="73"/>
      <c r="O88" s="62" t="e">
        <f t="shared" si="203"/>
        <v>#N/A</v>
      </c>
      <c r="P88" s="73"/>
      <c r="Q88" s="62" t="e">
        <f t="shared" ref="Q88" si="219">RANK(P88,P$11:P$96)</f>
        <v>#N/A</v>
      </c>
      <c r="R88" s="60">
        <f t="shared" si="179"/>
        <v>3</v>
      </c>
      <c r="S88" s="34"/>
      <c r="T88" s="63">
        <f t="shared" si="205"/>
        <v>3</v>
      </c>
      <c r="U88" s="64">
        <f t="shared" ref="U88" si="220">RANK(T88,T$11:T$96)</f>
        <v>35</v>
      </c>
    </row>
    <row r="89" spans="2:21" ht="23.25" customHeight="1" x14ac:dyDescent="0.25">
      <c r="B89" s="84">
        <f t="shared" ref="B89" si="221">RANK(C89,C$11:C$95)</f>
        <v>18</v>
      </c>
      <c r="C89" s="86">
        <f t="shared" ref="C89" si="222">SUM(T89:T90)</f>
        <v>6</v>
      </c>
      <c r="D89" s="8"/>
      <c r="E89" s="18"/>
      <c r="F89" s="18"/>
      <c r="G89" s="17"/>
      <c r="H89" s="11">
        <v>1963</v>
      </c>
      <c r="I89" s="15"/>
      <c r="J89" s="15"/>
      <c r="K89" s="17"/>
      <c r="L89" s="70"/>
      <c r="M89" s="38" t="e">
        <f t="shared" si="203"/>
        <v>#N/A</v>
      </c>
      <c r="N89" s="70"/>
      <c r="O89" s="38" t="e">
        <f t="shared" si="203"/>
        <v>#N/A</v>
      </c>
      <c r="P89" s="70"/>
      <c r="Q89" s="38" t="e">
        <f t="shared" ref="Q89" si="223">RANK(P89,P$11:P$96)</f>
        <v>#N/A</v>
      </c>
      <c r="R89" s="11">
        <f t="shared" si="179"/>
        <v>3</v>
      </c>
      <c r="S89" s="34"/>
      <c r="T89" s="41">
        <f t="shared" si="205"/>
        <v>3</v>
      </c>
      <c r="U89" s="48">
        <f t="shared" ref="U89" si="224">RANK(T89,T$11:T$96)</f>
        <v>35</v>
      </c>
    </row>
    <row r="90" spans="2:21" ht="23.25" customHeight="1" x14ac:dyDescent="0.25">
      <c r="B90" s="85"/>
      <c r="C90" s="87"/>
      <c r="D90" s="8"/>
      <c r="E90" s="19"/>
      <c r="F90" s="19"/>
      <c r="G90" s="17"/>
      <c r="H90" s="12">
        <v>1963</v>
      </c>
      <c r="I90" s="16"/>
      <c r="J90" s="16"/>
      <c r="K90" s="17"/>
      <c r="L90" s="71"/>
      <c r="M90" s="39" t="e">
        <f t="shared" si="203"/>
        <v>#N/A</v>
      </c>
      <c r="N90" s="71"/>
      <c r="O90" s="39" t="e">
        <f t="shared" si="203"/>
        <v>#N/A</v>
      </c>
      <c r="P90" s="71"/>
      <c r="Q90" s="39" t="e">
        <f t="shared" ref="Q90" si="225">RANK(P90,P$11:P$96)</f>
        <v>#N/A</v>
      </c>
      <c r="R90" s="12">
        <f t="shared" si="179"/>
        <v>3</v>
      </c>
      <c r="S90" s="34"/>
      <c r="T90" s="42">
        <f t="shared" si="205"/>
        <v>3</v>
      </c>
      <c r="U90" s="49">
        <f t="shared" ref="U90" si="226">RANK(T90,T$11:T$96)</f>
        <v>35</v>
      </c>
    </row>
    <row r="91" spans="2:21" ht="23.25" customHeight="1" x14ac:dyDescent="0.25">
      <c r="B91" s="80">
        <f t="shared" ref="B91" si="227">RANK(C91,C$11:C$95)</f>
        <v>18</v>
      </c>
      <c r="C91" s="82">
        <f t="shared" ref="C91" si="228">SUM(T91:T92)</f>
        <v>6</v>
      </c>
      <c r="D91" s="51"/>
      <c r="E91" s="52"/>
      <c r="F91" s="52"/>
      <c r="G91" s="53"/>
      <c r="H91" s="54">
        <v>1963</v>
      </c>
      <c r="I91" s="55"/>
      <c r="J91" s="55"/>
      <c r="K91" s="53"/>
      <c r="L91" s="72"/>
      <c r="M91" s="56" t="e">
        <f t="shared" si="203"/>
        <v>#N/A</v>
      </c>
      <c r="N91" s="72"/>
      <c r="O91" s="56" t="e">
        <f t="shared" si="203"/>
        <v>#N/A</v>
      </c>
      <c r="P91" s="72"/>
      <c r="Q91" s="56" t="e">
        <f t="shared" ref="Q91" si="229">RANK(P91,P$11:P$96)</f>
        <v>#N/A</v>
      </c>
      <c r="R91" s="54">
        <f t="shared" si="179"/>
        <v>3</v>
      </c>
      <c r="S91" s="34"/>
      <c r="T91" s="57">
        <f t="shared" si="205"/>
        <v>3</v>
      </c>
      <c r="U91" s="58">
        <f t="shared" ref="U91" si="230">RANK(T91,T$11:T$96)</f>
        <v>35</v>
      </c>
    </row>
    <row r="92" spans="2:21" ht="23.25" customHeight="1" x14ac:dyDescent="0.25">
      <c r="B92" s="81"/>
      <c r="C92" s="83"/>
      <c r="D92" s="51"/>
      <c r="E92" s="59"/>
      <c r="F92" s="59"/>
      <c r="G92" s="53"/>
      <c r="H92" s="60">
        <v>1963</v>
      </c>
      <c r="I92" s="61"/>
      <c r="J92" s="61"/>
      <c r="K92" s="53"/>
      <c r="L92" s="73"/>
      <c r="M92" s="62" t="e">
        <f t="shared" si="203"/>
        <v>#N/A</v>
      </c>
      <c r="N92" s="73"/>
      <c r="O92" s="62" t="e">
        <f t="shared" si="203"/>
        <v>#N/A</v>
      </c>
      <c r="P92" s="73"/>
      <c r="Q92" s="62" t="e">
        <f t="shared" ref="Q92" si="231">RANK(P92,P$11:P$96)</f>
        <v>#N/A</v>
      </c>
      <c r="R92" s="60">
        <f t="shared" si="179"/>
        <v>3</v>
      </c>
      <c r="S92" s="34"/>
      <c r="T92" s="63">
        <f t="shared" si="205"/>
        <v>3</v>
      </c>
      <c r="U92" s="64">
        <f t="shared" ref="U92" si="232">RANK(T92,T$11:T$96)</f>
        <v>35</v>
      </c>
    </row>
    <row r="93" spans="2:21" ht="23.25" customHeight="1" x14ac:dyDescent="0.25">
      <c r="B93" s="84">
        <f t="shared" ref="B93" si="233">RANK(C93,C$11:C$95)</f>
        <v>18</v>
      </c>
      <c r="C93" s="86">
        <f t="shared" ref="C93" si="234">SUM(T93:T94)</f>
        <v>6</v>
      </c>
      <c r="D93" s="8"/>
      <c r="E93" s="18"/>
      <c r="F93" s="18"/>
      <c r="G93" s="17"/>
      <c r="H93" s="11">
        <v>1963</v>
      </c>
      <c r="I93" s="15"/>
      <c r="J93" s="15"/>
      <c r="K93" s="17"/>
      <c r="L93" s="70"/>
      <c r="M93" s="38" t="e">
        <f t="shared" si="203"/>
        <v>#N/A</v>
      </c>
      <c r="N93" s="70"/>
      <c r="O93" s="38" t="e">
        <f t="shared" si="203"/>
        <v>#N/A</v>
      </c>
      <c r="P93" s="70"/>
      <c r="Q93" s="38" t="e">
        <f t="shared" ref="Q93" si="235">RANK(P93,P$11:P$96)</f>
        <v>#N/A</v>
      </c>
      <c r="R93" s="11">
        <f t="shared" si="179"/>
        <v>3</v>
      </c>
      <c r="S93" s="34"/>
      <c r="T93" s="41">
        <f t="shared" si="205"/>
        <v>3</v>
      </c>
      <c r="U93" s="48">
        <f t="shared" ref="U93" si="236">RANK(T93,T$11:T$96)</f>
        <v>35</v>
      </c>
    </row>
    <row r="94" spans="2:21" ht="23.25" customHeight="1" x14ac:dyDescent="0.25">
      <c r="B94" s="85"/>
      <c r="C94" s="87"/>
      <c r="D94" s="8"/>
      <c r="E94" s="19"/>
      <c r="F94" s="19"/>
      <c r="G94" s="17"/>
      <c r="H94" s="12">
        <v>1963</v>
      </c>
      <c r="I94" s="16"/>
      <c r="J94" s="16"/>
      <c r="K94" s="17"/>
      <c r="L94" s="71"/>
      <c r="M94" s="39" t="e">
        <f t="shared" si="203"/>
        <v>#N/A</v>
      </c>
      <c r="N94" s="71"/>
      <c r="O94" s="39" t="e">
        <f t="shared" si="203"/>
        <v>#N/A</v>
      </c>
      <c r="P94" s="71"/>
      <c r="Q94" s="39" t="e">
        <f t="shared" ref="Q94" si="237">RANK(P94,P$11:P$96)</f>
        <v>#N/A</v>
      </c>
      <c r="R94" s="12">
        <f t="shared" si="179"/>
        <v>3</v>
      </c>
      <c r="S94" s="34"/>
      <c r="T94" s="42">
        <f t="shared" si="205"/>
        <v>3</v>
      </c>
      <c r="U94" s="49">
        <f t="shared" ref="U94" si="238">RANK(T94,T$11:T$96)</f>
        <v>35</v>
      </c>
    </row>
    <row r="95" spans="2:21" ht="23.25" customHeight="1" x14ac:dyDescent="0.25">
      <c r="B95" s="80">
        <f t="shared" ref="B95" si="239">RANK(C95,C$11:C$95)</f>
        <v>18</v>
      </c>
      <c r="C95" s="82">
        <f t="shared" ref="C95" si="240">SUM(T95:T96)</f>
        <v>6</v>
      </c>
      <c r="D95" s="51"/>
      <c r="E95" s="52"/>
      <c r="F95" s="52"/>
      <c r="G95" s="53"/>
      <c r="H95" s="54">
        <v>1963</v>
      </c>
      <c r="I95" s="55"/>
      <c r="J95" s="55"/>
      <c r="K95" s="53"/>
      <c r="L95" s="72"/>
      <c r="M95" s="56" t="e">
        <f t="shared" si="203"/>
        <v>#N/A</v>
      </c>
      <c r="N95" s="72"/>
      <c r="O95" s="56" t="e">
        <f t="shared" si="203"/>
        <v>#N/A</v>
      </c>
      <c r="P95" s="72"/>
      <c r="Q95" s="56" t="e">
        <f t="shared" ref="Q95" si="241">RANK(P95,P$11:P$96)</f>
        <v>#N/A</v>
      </c>
      <c r="R95" s="54">
        <f t="shared" si="179"/>
        <v>3</v>
      </c>
      <c r="S95" s="34"/>
      <c r="T95" s="57">
        <f t="shared" si="205"/>
        <v>3</v>
      </c>
      <c r="U95" s="58">
        <f t="shared" ref="U95" si="242">RANK(T95,T$11:T$96)</f>
        <v>35</v>
      </c>
    </row>
    <row r="96" spans="2:21" ht="23.25" customHeight="1" x14ac:dyDescent="0.25">
      <c r="B96" s="81"/>
      <c r="C96" s="83"/>
      <c r="D96" s="51"/>
      <c r="E96" s="59"/>
      <c r="F96" s="59"/>
      <c r="G96" s="53"/>
      <c r="H96" s="60">
        <v>1963</v>
      </c>
      <c r="I96" s="61"/>
      <c r="J96" s="61"/>
      <c r="K96" s="53"/>
      <c r="L96" s="73"/>
      <c r="M96" s="62" t="e">
        <f t="shared" si="203"/>
        <v>#N/A</v>
      </c>
      <c r="N96" s="73"/>
      <c r="O96" s="62" t="e">
        <f t="shared" si="203"/>
        <v>#N/A</v>
      </c>
      <c r="P96" s="73"/>
      <c r="Q96" s="62" t="e">
        <f t="shared" ref="Q96" si="243">RANK(P96,P$11:P$96)</f>
        <v>#N/A</v>
      </c>
      <c r="R96" s="60">
        <f t="shared" si="179"/>
        <v>3</v>
      </c>
      <c r="S96" s="34"/>
      <c r="T96" s="63">
        <f t="shared" si="205"/>
        <v>3</v>
      </c>
      <c r="U96" s="64">
        <f t="shared" ref="U96" si="244">RANK(T96,T$11:T$96)</f>
        <v>35</v>
      </c>
    </row>
    <row r="97" spans="1:22" ht="5.25" customHeight="1" x14ac:dyDescent="0.25">
      <c r="A97" s="32"/>
      <c r="B97" s="21"/>
      <c r="C97" s="21"/>
      <c r="D97" s="31"/>
      <c r="E97" s="21"/>
      <c r="F97" s="21"/>
      <c r="G97" s="31"/>
      <c r="H97" s="22"/>
      <c r="I97" s="23"/>
      <c r="J97" s="23"/>
      <c r="K97" s="31"/>
      <c r="L97" s="21"/>
      <c r="M97" s="21"/>
      <c r="N97" s="21"/>
      <c r="O97" s="21"/>
      <c r="P97" s="21"/>
      <c r="Q97" s="21"/>
      <c r="R97" s="21"/>
      <c r="S97" s="21"/>
      <c r="T97" s="21"/>
      <c r="U97" s="24"/>
      <c r="V97" s="32"/>
    </row>
  </sheetData>
  <mergeCells count="111">
    <mergeCell ref="T8:U8"/>
    <mergeCell ref="L6:M6"/>
    <mergeCell ref="N6:O6"/>
    <mergeCell ref="P6:Q6"/>
    <mergeCell ref="L2:Q3"/>
    <mergeCell ref="B57:B58"/>
    <mergeCell ref="C57:C58"/>
    <mergeCell ref="B59:B60"/>
    <mergeCell ref="C59:C60"/>
    <mergeCell ref="B53:B54"/>
    <mergeCell ref="C53:C54"/>
    <mergeCell ref="B55:B56"/>
    <mergeCell ref="C55:C56"/>
    <mergeCell ref="B43:B44"/>
    <mergeCell ref="C43:C44"/>
    <mergeCell ref="R2:U2"/>
    <mergeCell ref="E2:J3"/>
    <mergeCell ref="B2:C3"/>
    <mergeCell ref="B51:B52"/>
    <mergeCell ref="C51:C52"/>
    <mergeCell ref="B45:B46"/>
    <mergeCell ref="C45:C46"/>
    <mergeCell ref="B47:B48"/>
    <mergeCell ref="B21:B22"/>
    <mergeCell ref="C21:C22"/>
    <mergeCell ref="B23:B24"/>
    <mergeCell ref="C23:C24"/>
    <mergeCell ref="C47:C48"/>
    <mergeCell ref="B49:B50"/>
    <mergeCell ref="C49:C50"/>
    <mergeCell ref="B39:B40"/>
    <mergeCell ref="C39:C40"/>
    <mergeCell ref="B41:B42"/>
    <mergeCell ref="C41:C42"/>
    <mergeCell ref="B33:B34"/>
    <mergeCell ref="C33:C34"/>
    <mergeCell ref="B35:B36"/>
    <mergeCell ref="C35:C36"/>
    <mergeCell ref="B37:B38"/>
    <mergeCell ref="L5:M5"/>
    <mergeCell ref="N5:O5"/>
    <mergeCell ref="P5:Q5"/>
    <mergeCell ref="R5:R6"/>
    <mergeCell ref="C5:C6"/>
    <mergeCell ref="B5:B6"/>
    <mergeCell ref="B11:B12"/>
    <mergeCell ref="C11:C12"/>
    <mergeCell ref="B13:B14"/>
    <mergeCell ref="C13:C14"/>
    <mergeCell ref="I8:J8"/>
    <mergeCell ref="L8:M8"/>
    <mergeCell ref="N8:O8"/>
    <mergeCell ref="P8:Q8"/>
    <mergeCell ref="B63:B64"/>
    <mergeCell ref="C63:C64"/>
    <mergeCell ref="B65:B66"/>
    <mergeCell ref="C65:C66"/>
    <mergeCell ref="E5:E6"/>
    <mergeCell ref="H5:H6"/>
    <mergeCell ref="I5:I6"/>
    <mergeCell ref="J5:J6"/>
    <mergeCell ref="F5:F6"/>
    <mergeCell ref="B15:B16"/>
    <mergeCell ref="C15:C16"/>
    <mergeCell ref="B17:B18"/>
    <mergeCell ref="C17:C18"/>
    <mergeCell ref="B25:B26"/>
    <mergeCell ref="C25:C26"/>
    <mergeCell ref="C37:C38"/>
    <mergeCell ref="B27:B28"/>
    <mergeCell ref="C27:C28"/>
    <mergeCell ref="B29:B30"/>
    <mergeCell ref="C29:C30"/>
    <mergeCell ref="B31:B32"/>
    <mergeCell ref="C31:C32"/>
    <mergeCell ref="B19:B20"/>
    <mergeCell ref="C19:C20"/>
    <mergeCell ref="B93:B94"/>
    <mergeCell ref="C93:C94"/>
    <mergeCell ref="B95:B96"/>
    <mergeCell ref="C95:C96"/>
    <mergeCell ref="B85:B86"/>
    <mergeCell ref="C85:C86"/>
    <mergeCell ref="B87:B88"/>
    <mergeCell ref="C87:C88"/>
    <mergeCell ref="B89:B90"/>
    <mergeCell ref="C89:C90"/>
    <mergeCell ref="T5:U6"/>
    <mergeCell ref="T3:U3"/>
    <mergeCell ref="B91:B92"/>
    <mergeCell ref="C91:C92"/>
    <mergeCell ref="B79:B80"/>
    <mergeCell ref="C79:C80"/>
    <mergeCell ref="B81:B82"/>
    <mergeCell ref="C81:C82"/>
    <mergeCell ref="B83:B84"/>
    <mergeCell ref="C83:C84"/>
    <mergeCell ref="B73:B74"/>
    <mergeCell ref="C73:C74"/>
    <mergeCell ref="B75:B76"/>
    <mergeCell ref="C75:C76"/>
    <mergeCell ref="B77:B78"/>
    <mergeCell ref="C77:C78"/>
    <mergeCell ref="B67:B68"/>
    <mergeCell ref="C67:C68"/>
    <mergeCell ref="B69:B70"/>
    <mergeCell ref="C69:C70"/>
    <mergeCell ref="B71:B72"/>
    <mergeCell ref="C71:C72"/>
    <mergeCell ref="B61:B62"/>
    <mergeCell ref="C61:C62"/>
  </mergeCells>
  <conditionalFormatting sqref="I11:J96 N11:N96 P11:P96 E11:F96">
    <cfRule type="cellIs" dxfId="16" priority="25" operator="equal">
      <formula>0</formula>
    </cfRule>
  </conditionalFormatting>
  <conditionalFormatting sqref="B11:B96">
    <cfRule type="cellIs" dxfId="15" priority="22" operator="between">
      <formula>2</formula>
      <formula>3</formula>
    </cfRule>
    <cfRule type="cellIs" dxfId="14" priority="23" operator="equal">
      <formula>1</formula>
    </cfRule>
  </conditionalFormatting>
  <conditionalFormatting sqref="L11:L96">
    <cfRule type="cellIs" dxfId="13" priority="21" operator="equal">
      <formula>0</formula>
    </cfRule>
  </conditionalFormatting>
  <conditionalFormatting sqref="H11:H96">
    <cfRule type="cellIs" dxfId="12" priority="20" operator="equal">
      <formula>1963</formula>
    </cfRule>
  </conditionalFormatting>
  <conditionalFormatting sqref="S11:S96 O11:O96 Q11:Q96 U11:U96 M11:M96">
    <cfRule type="cellIs" dxfId="11" priority="13" operator="between">
      <formula>2</formula>
      <formula>3</formula>
    </cfRule>
    <cfRule type="cellIs" dxfId="10" priority="14" operator="equal">
      <formula>1</formula>
    </cfRule>
  </conditionalFormatting>
  <conditionalFormatting sqref="B13:U14">
    <cfRule type="expression" dxfId="9" priority="8">
      <formula>$E11=0</formula>
    </cfRule>
  </conditionalFormatting>
  <conditionalFormatting sqref="B15:U16">
    <cfRule type="expression" dxfId="8" priority="7">
      <formula>$E13=0</formula>
    </cfRule>
  </conditionalFormatting>
  <conditionalFormatting sqref="B15:U16">
    <cfRule type="expression" dxfId="7" priority="6">
      <formula>$E13=0</formula>
    </cfRule>
  </conditionalFormatting>
  <conditionalFormatting sqref="B15:U96">
    <cfRule type="expression" dxfId="6" priority="5">
      <formula>$E13=0</formula>
    </cfRule>
  </conditionalFormatting>
  <conditionalFormatting sqref="B25:U26 B29:U30 B33:U34 B37:U38 B41:U42 B45:U46 B49:U50 B53:U54 B57:U58 B61:U62 B65:U66 B69:U70 B73:U74 B77:U78 B81:U82 B85:U86 B89:U90 B93:U94 B21:U22 B17:U18">
    <cfRule type="expression" dxfId="5" priority="4">
      <formula>$E15=0</formula>
    </cfRule>
  </conditionalFormatting>
  <conditionalFormatting sqref="B19:U20 B23:U24 B27:U28 B35:U36 B39:U40 B43:U44 B47:U48 B51:U52 B55:U56 B59:U60 B63:U64 B67:U68 B71:U72 B75:U76 B79:U80 B83:U84 B87:U88 B91:U92 B95:U96 B31:U32">
    <cfRule type="expression" dxfId="4" priority="3">
      <formula>$E17=0</formula>
    </cfRule>
  </conditionalFormatting>
  <conditionalFormatting sqref="B19:U20 B23:U24 B27:U28 B35:U36 B39:U40 B43:U44 B47:U48 B51:U52 B55:U56 B59:U60 B63:U64 B67:U68 B71:U72 B75:U76 B79:U80 B83:U84 B87:U88 B91:U92 B95:U96 B31:U32">
    <cfRule type="expression" dxfId="3" priority="2">
      <formula>$E17=0</formula>
    </cfRule>
  </conditionalFormatting>
  <conditionalFormatting sqref="T19">
    <cfRule type="expression" dxfId="1" priority="1">
      <formula>$E17=0</formula>
    </cfRule>
  </conditionalFormatting>
  <dataValidations count="3">
    <dataValidation type="list" allowBlank="1" showInputMessage="1" showErrorMessage="1" sqref="J10:J96">
      <formula1>KALIBER</formula1>
    </dataValidation>
    <dataValidation type="whole" allowBlank="1" showInputMessage="1" showErrorMessage="1" sqref="L11:L96 P11:P96">
      <formula1>0</formula1>
      <formula2>100</formula2>
    </dataValidation>
    <dataValidation type="whole" allowBlank="1" showInputMessage="1" showErrorMessage="1" sqref="N11:N96">
      <formula1>0</formula1>
      <formula2>150</formula2>
    </dataValidation>
  </dataValidations>
  <pageMargins left="0.27559055118110237" right="0.31496062992125984" top="0.18" bottom="0.31496062992125984" header="0.16" footer="0.15748031496062992"/>
  <pageSetup scale="59" fitToHeight="2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B13"/>
  <sheetViews>
    <sheetView workbookViewId="0">
      <selection activeCell="B4" sqref="B4"/>
    </sheetView>
  </sheetViews>
  <sheetFormatPr defaultRowHeight="15" x14ac:dyDescent="0.25"/>
  <cols>
    <col min="1" max="1" width="2.42578125" customWidth="1"/>
    <col min="2" max="2" width="13.5703125" bestFit="1" customWidth="1"/>
  </cols>
  <sheetData>
    <row r="2" spans="2:2" x14ac:dyDescent="0.25">
      <c r="B2" s="2" t="s">
        <v>17</v>
      </c>
    </row>
    <row r="4" spans="2:2" x14ac:dyDescent="0.25">
      <c r="B4" s="1" t="s">
        <v>9</v>
      </c>
    </row>
    <row r="5" spans="2:2" x14ac:dyDescent="0.25">
      <c r="B5" s="1" t="s">
        <v>16</v>
      </c>
    </row>
    <row r="6" spans="2:2" x14ac:dyDescent="0.25">
      <c r="B6" s="1" t="s">
        <v>10</v>
      </c>
    </row>
    <row r="7" spans="2:2" x14ac:dyDescent="0.25">
      <c r="B7" s="1" t="s">
        <v>11</v>
      </c>
    </row>
    <row r="8" spans="2:2" x14ac:dyDescent="0.25">
      <c r="B8" s="1" t="s">
        <v>15</v>
      </c>
    </row>
    <row r="9" spans="2:2" x14ac:dyDescent="0.25">
      <c r="B9" s="1" t="s">
        <v>14</v>
      </c>
    </row>
    <row r="10" spans="2:2" x14ac:dyDescent="0.25">
      <c r="B10" s="1" t="s">
        <v>13</v>
      </c>
    </row>
    <row r="11" spans="2:2" x14ac:dyDescent="0.25">
      <c r="B11" s="1" t="s">
        <v>12</v>
      </c>
    </row>
    <row r="12" spans="2:2" x14ac:dyDescent="0.25">
      <c r="B12" s="1" t="s">
        <v>24</v>
      </c>
    </row>
    <row r="13" spans="2:2" x14ac:dyDescent="0.25">
      <c r="B13" s="1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VYSLEDOVKA</vt:lpstr>
      <vt:lpstr>_data</vt:lpstr>
      <vt:lpstr>KALIBER</vt:lpstr>
      <vt:lpstr>VYSLEDOVKA!Oblasť_tlače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2016-02-06T10:42:10Z</dcterms:modified>
</cp:coreProperties>
</file>