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235" windowWidth="15135" windowHeight="9120" activeTab="1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<sst xmlns="http://schemas.openxmlformats.org/spreadsheetml/2006/main" count="90" uniqueCount="49">
  <si>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</si>
  <si>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</si>
  <si>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</si>
  <si>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</si>
  <si>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</si>
  <si>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</si>
  <si>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</si>
  <si>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</si>
  <si>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</si>
  <si>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</si>
  <si>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</si>
  <si>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</si>
  <si>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</si>
  <si>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</si>
  <si>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</si>
  <si>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</si>
  <si>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</si>
  <si>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</si>
  <si>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Traja králi samonab.puška 7,62x39 poloha</t>
  </si>
  <si>
    <t>Marek Dinis</t>
  </si>
  <si>
    <t>Levice</t>
  </si>
  <si>
    <t>Marian Šimonek</t>
  </si>
  <si>
    <t>Michal Kucbel</t>
  </si>
  <si>
    <t>B.Bystrica</t>
  </si>
  <si>
    <t>Michal Páleník</t>
  </si>
  <si>
    <t>Bohuslav Ošťádal</t>
  </si>
  <si>
    <t>Miroslav Tauber</t>
  </si>
  <si>
    <t>Martin Mojžiš</t>
  </si>
  <si>
    <t>Dušan Veselský</t>
  </si>
  <si>
    <t>Komárno</t>
  </si>
  <si>
    <t>Peter Sarkany</t>
  </si>
  <si>
    <t>Rastislav Belák</t>
  </si>
  <si>
    <t>Marian Mészáros</t>
  </si>
  <si>
    <t>Karol Eder</t>
  </si>
  <si>
    <t>Vladimír Kopčan</t>
  </si>
  <si>
    <t>Jozef Krumlovský</t>
  </si>
  <si>
    <t>Peter Lupták</t>
  </si>
  <si>
    <t>Marek Kondač</t>
  </si>
  <si>
    <t>B.Štiavnica</t>
  </si>
  <si>
    <t>Pavel Kulišek</t>
  </si>
  <si>
    <t>Ivan Ostrožlík</t>
  </si>
  <si>
    <t>D.Ohaj</t>
  </si>
  <si>
    <t>Marian Malík</t>
  </si>
  <si>
    <t>Luboš Želiba</t>
  </si>
  <si>
    <t>Lubomír Laurov</t>
  </si>
  <si>
    <t>Štefan Kycka</t>
  </si>
  <si>
    <t>N.Dedina</t>
  </si>
  <si>
    <t>Petro Maksymets</t>
  </si>
  <si>
    <t>Peter Haring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</si>
</sst>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5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1" fontId="0" fillId="0" borderId="10" xfId="45" applyNumberFormat="1" applyFont="1" applyBorder="1" applyAlignment="1">
      <alignment horizontal="right" vertical="top"/>
      <protection/>
    </xf>
    <xf numFmtId="1" fontId="0" fillId="0" borderId="11" xfId="45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5" applyNumberFormat="1" applyFont="1" applyFill="1" applyBorder="1" applyAlignment="1">
      <alignment horizontal="center" vertical="center" wrapText="1"/>
      <protection/>
    </xf>
    <xf numFmtId="1" fontId="30" fillId="0" borderId="12" xfId="45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5" applyNumberFormat="1" applyFont="1" applyBorder="1" applyAlignment="1">
      <alignment horizontal="center" vertical="center"/>
      <protection/>
    </xf>
    <xf numFmtId="1" fontId="32" fillId="0" borderId="12" xfId="45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5" applyNumberFormat="1" applyFont="1" applyBorder="1" applyAlignment="1">
      <alignment horizontal="center" vertical="center" wrapText="1"/>
      <protection/>
    </xf>
    <xf numFmtId="1" fontId="36" fillId="0" borderId="13" xfId="45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5" applyNumberFormat="1" applyFont="1" applyFill="1" applyBorder="1" applyAlignment="1">
      <alignment horizontal="center" vertical="center" wrapText="1"/>
      <protection/>
    </xf>
    <xf numFmtId="191" fontId="26" fillId="0" borderId="12" xfId="45" applyNumberFormat="1" applyFont="1" applyFill="1" applyBorder="1" applyAlignment="1">
      <alignment horizontal="center" vertical="center"/>
      <protection/>
    </xf>
    <xf numFmtId="1" fontId="0" fillId="0" borderId="12" xfId="45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5" applyNumberFormat="1" applyFont="1" applyBorder="1" applyAlignment="1">
      <alignment horizontal="center" vertical="center"/>
      <protection/>
    </xf>
    <xf numFmtId="1" fontId="0" fillId="0" borderId="12" xfId="45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5" applyNumberFormat="1" applyFont="1" applyFill="1" applyBorder="1" applyAlignment="1">
      <alignment horizontal="center" vertical="center"/>
      <protection/>
    </xf>
    <xf numFmtId="1" fontId="26" fillId="0" borderId="15" xfId="45" applyNumberFormat="1" applyFont="1" applyFill="1" applyBorder="1" applyAlignment="1">
      <alignment horizontal="center" vertical="center"/>
      <protection/>
    </xf>
    <xf numFmtId="1" fontId="26" fillId="0" borderId="22" xfId="45" applyNumberFormat="1" applyFont="1" applyFill="1" applyBorder="1" applyAlignment="1">
      <alignment horizontal="center" vertical="center"/>
      <protection/>
    </xf>
    <xf numFmtId="191" fontId="28" fillId="0" borderId="12" xfId="45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5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5" applyNumberFormat="1" applyFont="1" applyBorder="1" applyAlignment="1">
      <alignment horizontal="center" vertical="center"/>
      <protection/>
    </xf>
    <xf numFmtId="191" fontId="39" fillId="0" borderId="24" xfId="45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6" xfId="45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5" applyNumberFormat="1" applyFont="1" applyFill="1" applyBorder="1" applyAlignment="1">
      <alignment horizontal="center" vertical="center"/>
      <protection/>
    </xf>
    <xf numFmtId="1" fontId="25" fillId="0" borderId="40" xfId="45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5" applyNumberFormat="1" applyFont="1" applyBorder="1" applyAlignment="1">
      <alignment horizontal="center" vertical="center"/>
      <protection/>
    </xf>
    <xf numFmtId="1" fontId="41" fillId="0" borderId="35" xfId="45" applyNumberFormat="1" applyFont="1" applyBorder="1" applyAlignment="1">
      <alignment horizontal="center" vertical="center"/>
      <protection/>
    </xf>
    <xf numFmtId="1" fontId="0" fillId="0" borderId="46" xfId="45" applyNumberFormat="1" applyFont="1" applyBorder="1" applyAlignment="1">
      <alignment horizontal="right" vertical="top"/>
      <protection/>
    </xf>
    <xf numFmtId="1" fontId="0" fillId="0" borderId="47" xfId="45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5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5" applyNumberFormat="1" applyFont="1" applyBorder="1" applyAlignment="1">
      <alignment horizontal="center" vertical="center"/>
      <protection/>
    </xf>
    <xf numFmtId="1" fontId="46" fillId="0" borderId="52" xfId="45" applyNumberFormat="1" applyFont="1" applyBorder="1" applyAlignment="1">
      <alignment horizontal="center" vertical="center"/>
      <protection/>
    </xf>
    <xf numFmtId="1" fontId="46" fillId="0" borderId="53" xfId="45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62" xfId="45" applyNumberFormat="1" applyFont="1" applyBorder="1" applyAlignment="1" applyProtection="1">
      <alignment horizontal="center" vertical="center"/>
      <protection locked="0"/>
    </xf>
    <xf numFmtId="1" fontId="0" fillId="0" borderId="56" xfId="45" applyNumberFormat="1" applyFont="1" applyBorder="1" applyAlignment="1" applyProtection="1">
      <alignment horizontal="center" vertical="center"/>
      <protection locked="0"/>
    </xf>
    <xf numFmtId="1" fontId="0" fillId="0" borderId="57" xfId="45" applyNumberFormat="1" applyFont="1" applyBorder="1" applyAlignment="1" applyProtection="1">
      <alignment horizontal="center" vertical="center"/>
      <protection locked="0"/>
    </xf>
    <xf numFmtId="1" fontId="0" fillId="0" borderId="63" xfId="45" applyNumberFormat="1" applyFont="1" applyBorder="1" applyAlignment="1" applyProtection="1">
      <alignment horizontal="center" vertical="center"/>
      <protection locked="0"/>
    </xf>
    <xf numFmtId="1" fontId="0" fillId="0" borderId="59" xfId="45" applyNumberFormat="1" applyFont="1" applyBorder="1" applyAlignment="1" applyProtection="1">
      <alignment horizontal="center" vertical="center"/>
      <protection locked="0"/>
    </xf>
    <xf numFmtId="1" fontId="0" fillId="0" borderId="60" xfId="45" applyNumberFormat="1" applyFont="1" applyBorder="1" applyAlignment="1" applyProtection="1">
      <alignment horizontal="center" vertical="center"/>
      <protection locked="0"/>
    </xf>
    <xf numFmtId="0" fontId="33" fillId="25" borderId="64" xfId="45" applyFont="1" applyFill="1" applyBorder="1" applyAlignment="1">
      <alignment/>
      <protection/>
    </xf>
    <xf numFmtId="0" fontId="33" fillId="25" borderId="65" xfId="45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191" fontId="43" fillId="19" borderId="68" xfId="45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69" xfId="0" applyFont="1" applyBorder="1" applyAlignment="1" applyProtection="1">
      <alignment horizontal="center" vertical="center"/>
      <protection locked="0"/>
    </xf>
    <xf numFmtId="191" fontId="43" fillId="19" borderId="70" xfId="45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1" xfId="0" applyFont="1" applyBorder="1" applyAlignment="1" applyProtection="1">
      <alignment horizontal="center" vertical="center"/>
      <protection locked="0"/>
    </xf>
    <xf numFmtId="191" fontId="39" fillId="0" borderId="72" xfId="45" applyNumberFormat="1" applyFont="1" applyBorder="1" applyAlignment="1">
      <alignment horizontal="center" vertical="center" wrapText="1"/>
      <protection/>
    </xf>
    <xf numFmtId="191" fontId="39" fillId="0" borderId="73" xfId="45" applyNumberFormat="1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3" fillId="25" borderId="65" xfId="45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75" xfId="45" applyNumberFormat="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77" xfId="0" applyFont="1" applyFill="1" applyBorder="1" applyAlignment="1" applyProtection="1">
      <alignment horizontal="right"/>
      <protection locked="0"/>
    </xf>
    <xf numFmtId="0" fontId="50" fillId="27" borderId="67" xfId="0" applyFont="1" applyFill="1" applyBorder="1" applyAlignment="1" applyProtection="1">
      <alignment horizontal="center" vertical="center"/>
      <protection locked="0"/>
    </xf>
    <xf numFmtId="0" fontId="51" fillId="27" borderId="67" xfId="0" applyFont="1" applyFill="1" applyBorder="1" applyAlignment="1" applyProtection="1">
      <alignment horizontal="center"/>
      <protection locked="0"/>
    </xf>
    <xf numFmtId="0" fontId="51" fillId="27" borderId="71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77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1" xfId="0" applyFont="1" applyBorder="1" applyAlignment="1" applyProtection="1">
      <alignment/>
      <protection locked="0"/>
    </xf>
    <xf numFmtId="0" fontId="29" fillId="26" borderId="75" xfId="0" applyFont="1" applyFill="1" applyBorder="1" applyAlignment="1">
      <alignment horizontal="center" vertical="center"/>
    </xf>
    <xf numFmtId="0" fontId="29" fillId="26" borderId="76" xfId="0" applyFont="1" applyFill="1" applyBorder="1" applyAlignment="1">
      <alignment horizontal="center" vertical="center"/>
    </xf>
    <xf numFmtId="0" fontId="37" fillId="26" borderId="76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8" borderId="78" xfId="45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8" borderId="79" xfId="0" applyFont="1" applyFill="1" applyBorder="1" applyAlignment="1">
      <alignment horizontal="center" vertical="center"/>
    </xf>
    <xf numFmtId="0" fontId="45" fillId="28" borderId="80" xfId="0" applyFont="1" applyFill="1" applyBorder="1" applyAlignment="1">
      <alignment horizontal="center" vertical="center"/>
    </xf>
    <xf numFmtId="0" fontId="45" fillId="28" borderId="12" xfId="45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1" xfId="45" applyNumberFormat="1" applyFont="1" applyFill="1" applyBorder="1" applyAlignment="1">
      <alignment horizontal="center" vertical="center"/>
      <protection/>
    </xf>
    <xf numFmtId="191" fontId="20" fillId="19" borderId="82" xfId="45" applyNumberFormat="1" applyFont="1" applyFill="1" applyBorder="1" applyAlignment="1">
      <alignment horizontal="center" vertical="center"/>
      <protection/>
    </xf>
    <xf numFmtId="0" fontId="45" fillId="28" borderId="83" xfId="45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191" fontId="20" fillId="19" borderId="82" xfId="45" applyNumberFormat="1" applyFont="1" applyFill="1" applyBorder="1" applyAlignment="1">
      <alignment horizontal="center" vertical="center"/>
      <protection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77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77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1" xfId="0" applyFont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T12" sqref="T12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/>
      <c r="E2" s="146" t="s">
        <v>18</v>
      </c>
      <c r="F2" s="146"/>
      <c r="G2" s="146"/>
      <c r="H2" s="146"/>
      <c r="I2" s="146"/>
      <c r="J2" s="146"/>
      <c r="K2" s="146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53">
        <v>42015</v>
      </c>
      <c r="AM2" s="154"/>
      <c r="AN2" s="154"/>
      <c r="AO2" s="154"/>
      <c r="AP2" s="154"/>
      <c r="AQ2" s="154"/>
      <c r="AR2" s="154"/>
      <c r="AS2" s="154"/>
      <c r="AT2" s="154"/>
      <c r="AU2" s="155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13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56"/>
      <c r="AM3" s="157"/>
      <c r="AN3" s="157"/>
      <c r="AO3" s="157"/>
      <c r="AP3" s="157"/>
      <c r="AQ3" s="157"/>
      <c r="AR3" s="157"/>
      <c r="AS3" s="157"/>
      <c r="AT3" s="157"/>
      <c r="AU3" s="158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15</v>
      </c>
      <c r="E6" s="167" t="s">
        <v>2</v>
      </c>
      <c r="F6" s="171" t="s">
        <v>3</v>
      </c>
      <c r="G6" s="34"/>
      <c r="H6" s="169" t="s">
        <v>16</v>
      </c>
      <c r="I6" s="58"/>
      <c r="J6" s="132" t="s">
        <v>10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11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12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0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22</v>
      </c>
      <c r="C9" s="67"/>
      <c r="D9" s="63" t="s">
        <v>9</v>
      </c>
      <c r="E9" s="64"/>
      <c r="F9" s="65" t="s">
        <v>8</v>
      </c>
      <c r="G9" s="53"/>
      <c r="H9" s="57">
        <f>(SUM(H12:H57))/$B$9</f>
        <v>206.4090909090909</v>
      </c>
      <c r="I9" s="53"/>
      <c r="J9" s="138">
        <f>SUM(J12:J111)/$B$9</f>
        <v>79.95454545454545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55.81818181818182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70.63636363636364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20</v>
      </c>
      <c r="E12" s="111" t="s">
        <v>45</v>
      </c>
      <c r="F12" s="112" t="s">
        <v>46</v>
      </c>
      <c r="G12" s="12"/>
      <c r="H12" s="56">
        <f aca="true" t="shared" si="0" ref="H12:H43">SUM(J12,W12,AJ12)</f>
        <v>265</v>
      </c>
      <c r="I12" s="78"/>
      <c r="J12" s="107">
        <f aca="true" t="shared" si="1" ref="J12:J43">SUM(L12:U12)</f>
        <v>89</v>
      </c>
      <c r="K12" s="99">
        <f aca="true" t="shared" si="2" ref="K12:K43">RANK($J12,$J$12:$J$111)</f>
        <v>9</v>
      </c>
      <c r="L12" s="119">
        <v>8</v>
      </c>
      <c r="M12" s="120">
        <v>8</v>
      </c>
      <c r="N12" s="120">
        <v>8</v>
      </c>
      <c r="O12" s="120">
        <v>9</v>
      </c>
      <c r="P12" s="120">
        <v>9</v>
      </c>
      <c r="Q12" s="120">
        <v>9</v>
      </c>
      <c r="R12" s="120">
        <v>9</v>
      </c>
      <c r="S12" s="120">
        <v>9</v>
      </c>
      <c r="T12" s="120">
        <v>10</v>
      </c>
      <c r="U12" s="121">
        <v>10</v>
      </c>
      <c r="V12" s="46"/>
      <c r="W12" s="107">
        <f aca="true" t="shared" si="3" ref="W12:W43">SUM(Y12:AH12)</f>
        <v>82</v>
      </c>
      <c r="X12" s="10">
        <f aca="true" t="shared" si="4" ref="X12:X43">RANK($W12,$W$12:$W$111)</f>
        <v>2</v>
      </c>
      <c r="Y12" s="119">
        <v>5</v>
      </c>
      <c r="Z12" s="120">
        <v>6</v>
      </c>
      <c r="AA12" s="120">
        <v>8</v>
      </c>
      <c r="AB12" s="120">
        <v>8</v>
      </c>
      <c r="AC12" s="120">
        <v>9</v>
      </c>
      <c r="AD12" s="120">
        <v>9</v>
      </c>
      <c r="AE12" s="120">
        <v>9</v>
      </c>
      <c r="AF12" s="120">
        <v>9</v>
      </c>
      <c r="AG12" s="120">
        <v>9</v>
      </c>
      <c r="AH12" s="121">
        <v>10</v>
      </c>
      <c r="AI12" s="46"/>
      <c r="AJ12" s="107">
        <f aca="true" t="shared" si="5" ref="AJ12:AJ43">SUM(AL12:AU12)</f>
        <v>94</v>
      </c>
      <c r="AK12" s="10">
        <f aca="true" t="shared" si="6" ref="AK12:AK43">RANK($AJ12,$AJ$12:$AJ$111)</f>
        <v>1</v>
      </c>
      <c r="AL12" s="119">
        <v>8</v>
      </c>
      <c r="AM12" s="120">
        <v>9</v>
      </c>
      <c r="AN12" s="120">
        <v>9</v>
      </c>
      <c r="AO12" s="120">
        <v>9</v>
      </c>
      <c r="AP12" s="120">
        <v>9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10</v>
      </c>
      <c r="E13" s="114" t="s">
        <v>31</v>
      </c>
      <c r="F13" s="115" t="s">
        <v>20</v>
      </c>
      <c r="G13" s="12"/>
      <c r="H13" s="97">
        <f t="shared" si="0"/>
        <v>262</v>
      </c>
      <c r="I13" s="33"/>
      <c r="J13" s="108">
        <f t="shared" si="1"/>
        <v>94</v>
      </c>
      <c r="K13" s="100">
        <f t="shared" si="2"/>
        <v>2</v>
      </c>
      <c r="L13" s="122">
        <v>8</v>
      </c>
      <c r="M13" s="123">
        <v>8</v>
      </c>
      <c r="N13" s="123">
        <v>9</v>
      </c>
      <c r="O13" s="123">
        <v>9</v>
      </c>
      <c r="P13" s="123">
        <v>10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 t="shared" si="3"/>
        <v>80</v>
      </c>
      <c r="X13" s="100">
        <f t="shared" si="4"/>
        <v>3</v>
      </c>
      <c r="Y13" s="122">
        <v>7</v>
      </c>
      <c r="Z13" s="123">
        <v>8</v>
      </c>
      <c r="AA13" s="123">
        <v>8</v>
      </c>
      <c r="AB13" s="123">
        <v>8</v>
      </c>
      <c r="AC13" s="123">
        <v>8</v>
      </c>
      <c r="AD13" s="123">
        <v>8</v>
      </c>
      <c r="AE13" s="123">
        <v>8</v>
      </c>
      <c r="AF13" s="123">
        <v>8</v>
      </c>
      <c r="AG13" s="123">
        <v>8</v>
      </c>
      <c r="AH13" s="124">
        <v>9</v>
      </c>
      <c r="AI13" s="46"/>
      <c r="AJ13" s="108">
        <f t="shared" si="5"/>
        <v>88</v>
      </c>
      <c r="AK13" s="100">
        <f t="shared" si="6"/>
        <v>2</v>
      </c>
      <c r="AL13" s="122">
        <v>7</v>
      </c>
      <c r="AM13" s="123">
        <v>7</v>
      </c>
      <c r="AN13" s="123">
        <v>7</v>
      </c>
      <c r="AO13" s="123">
        <v>9</v>
      </c>
      <c r="AP13" s="123">
        <v>9</v>
      </c>
      <c r="AQ13" s="123">
        <v>9</v>
      </c>
      <c r="AR13" s="123">
        <v>10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5</v>
      </c>
      <c r="E14" s="114" t="s">
        <v>25</v>
      </c>
      <c r="F14" s="115" t="s">
        <v>20</v>
      </c>
      <c r="G14" s="12"/>
      <c r="H14" s="97">
        <f t="shared" si="0"/>
        <v>250</v>
      </c>
      <c r="I14" s="33"/>
      <c r="J14" s="108">
        <f t="shared" si="1"/>
        <v>92</v>
      </c>
      <c r="K14" s="100">
        <f t="shared" si="2"/>
        <v>3</v>
      </c>
      <c r="L14" s="122">
        <v>7</v>
      </c>
      <c r="M14" s="123">
        <v>9</v>
      </c>
      <c r="N14" s="123">
        <v>9</v>
      </c>
      <c r="O14" s="123">
        <v>9</v>
      </c>
      <c r="P14" s="123">
        <v>9</v>
      </c>
      <c r="Q14" s="123">
        <v>9</v>
      </c>
      <c r="R14" s="123">
        <v>10</v>
      </c>
      <c r="S14" s="123">
        <v>10</v>
      </c>
      <c r="T14" s="123">
        <v>10</v>
      </c>
      <c r="U14" s="124">
        <v>10</v>
      </c>
      <c r="V14" s="46"/>
      <c r="W14" s="108">
        <f t="shared" si="3"/>
        <v>72</v>
      </c>
      <c r="X14" s="100">
        <f t="shared" si="4"/>
        <v>8</v>
      </c>
      <c r="Y14" s="122">
        <v>0</v>
      </c>
      <c r="Z14" s="123">
        <v>5</v>
      </c>
      <c r="AA14" s="123">
        <v>7</v>
      </c>
      <c r="AB14" s="123">
        <v>7</v>
      </c>
      <c r="AC14" s="123">
        <v>7</v>
      </c>
      <c r="AD14" s="123">
        <v>8</v>
      </c>
      <c r="AE14" s="123">
        <v>9</v>
      </c>
      <c r="AF14" s="123">
        <v>9</v>
      </c>
      <c r="AG14" s="123">
        <v>10</v>
      </c>
      <c r="AH14" s="124">
        <v>10</v>
      </c>
      <c r="AI14" s="46"/>
      <c r="AJ14" s="108">
        <f t="shared" si="5"/>
        <v>86</v>
      </c>
      <c r="AK14" s="100">
        <f t="shared" si="6"/>
        <v>5</v>
      </c>
      <c r="AL14" s="122">
        <v>7</v>
      </c>
      <c r="AM14" s="123">
        <v>7</v>
      </c>
      <c r="AN14" s="123">
        <v>8</v>
      </c>
      <c r="AO14" s="123">
        <v>8</v>
      </c>
      <c r="AP14" s="123">
        <v>8</v>
      </c>
      <c r="AQ14" s="123">
        <v>9</v>
      </c>
      <c r="AR14" s="123">
        <v>9</v>
      </c>
      <c r="AS14" s="123">
        <v>10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8</v>
      </c>
      <c r="E15" s="114" t="s">
        <v>28</v>
      </c>
      <c r="F15" s="115" t="s">
        <v>29</v>
      </c>
      <c r="G15" s="12"/>
      <c r="H15" s="97">
        <f t="shared" si="0"/>
        <v>249</v>
      </c>
      <c r="I15" s="33"/>
      <c r="J15" s="108">
        <f t="shared" si="1"/>
        <v>92</v>
      </c>
      <c r="K15" s="100">
        <f t="shared" si="2"/>
        <v>3</v>
      </c>
      <c r="L15" s="122">
        <v>7</v>
      </c>
      <c r="M15" s="123">
        <v>8</v>
      </c>
      <c r="N15" s="123">
        <v>9</v>
      </c>
      <c r="O15" s="123">
        <v>9</v>
      </c>
      <c r="P15" s="123">
        <v>9</v>
      </c>
      <c r="Q15" s="123">
        <v>10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 t="shared" si="3"/>
        <v>74</v>
      </c>
      <c r="X15" s="100">
        <f t="shared" si="4"/>
        <v>5</v>
      </c>
      <c r="Y15" s="122">
        <v>0</v>
      </c>
      <c r="Z15" s="123">
        <v>7</v>
      </c>
      <c r="AA15" s="123">
        <v>7</v>
      </c>
      <c r="AB15" s="123">
        <v>7</v>
      </c>
      <c r="AC15" s="123">
        <v>8</v>
      </c>
      <c r="AD15" s="123">
        <v>8</v>
      </c>
      <c r="AE15" s="123">
        <v>8</v>
      </c>
      <c r="AF15" s="123">
        <v>9</v>
      </c>
      <c r="AG15" s="123">
        <v>10</v>
      </c>
      <c r="AH15" s="124">
        <v>10</v>
      </c>
      <c r="AI15" s="46"/>
      <c r="AJ15" s="108">
        <f t="shared" si="5"/>
        <v>83</v>
      </c>
      <c r="AK15" s="100">
        <f t="shared" si="6"/>
        <v>8</v>
      </c>
      <c r="AL15" s="122">
        <v>7</v>
      </c>
      <c r="AM15" s="123">
        <v>7</v>
      </c>
      <c r="AN15" s="123">
        <v>8</v>
      </c>
      <c r="AO15" s="123">
        <v>8</v>
      </c>
      <c r="AP15" s="123">
        <v>8</v>
      </c>
      <c r="AQ15" s="123">
        <v>8</v>
      </c>
      <c r="AR15" s="123">
        <v>9</v>
      </c>
      <c r="AS15" s="123">
        <v>9</v>
      </c>
      <c r="AT15" s="123">
        <v>9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17</v>
      </c>
      <c r="E16" s="114" t="s">
        <v>42</v>
      </c>
      <c r="F16" s="115" t="s">
        <v>20</v>
      </c>
      <c r="G16" s="12"/>
      <c r="H16" s="97">
        <f t="shared" si="0"/>
        <v>247</v>
      </c>
      <c r="I16" s="33"/>
      <c r="J16" s="108">
        <f t="shared" si="1"/>
        <v>90</v>
      </c>
      <c r="K16" s="100">
        <f t="shared" si="2"/>
        <v>6</v>
      </c>
      <c r="L16" s="122">
        <v>7</v>
      </c>
      <c r="M16" s="123">
        <v>8</v>
      </c>
      <c r="N16" s="123">
        <v>9</v>
      </c>
      <c r="O16" s="123">
        <v>9</v>
      </c>
      <c r="P16" s="123">
        <v>9</v>
      </c>
      <c r="Q16" s="123">
        <v>9</v>
      </c>
      <c r="R16" s="123">
        <v>9</v>
      </c>
      <c r="S16" s="123">
        <v>10</v>
      </c>
      <c r="T16" s="123">
        <v>10</v>
      </c>
      <c r="U16" s="124">
        <v>10</v>
      </c>
      <c r="V16" s="46"/>
      <c r="W16" s="108">
        <f t="shared" si="3"/>
        <v>72</v>
      </c>
      <c r="X16" s="100">
        <f t="shared" si="4"/>
        <v>8</v>
      </c>
      <c r="Y16" s="122">
        <v>0</v>
      </c>
      <c r="Z16" s="123">
        <v>0</v>
      </c>
      <c r="AA16" s="123">
        <v>7</v>
      </c>
      <c r="AB16" s="123">
        <v>8</v>
      </c>
      <c r="AC16" s="123">
        <v>9</v>
      </c>
      <c r="AD16" s="123">
        <v>9</v>
      </c>
      <c r="AE16" s="123">
        <v>9</v>
      </c>
      <c r="AF16" s="123">
        <v>10</v>
      </c>
      <c r="AG16" s="123">
        <v>10</v>
      </c>
      <c r="AH16" s="124">
        <v>10</v>
      </c>
      <c r="AI16" s="46"/>
      <c r="AJ16" s="108">
        <f t="shared" si="5"/>
        <v>85</v>
      </c>
      <c r="AK16" s="100">
        <f t="shared" si="6"/>
        <v>7</v>
      </c>
      <c r="AL16" s="122">
        <v>8</v>
      </c>
      <c r="AM16" s="123">
        <v>8</v>
      </c>
      <c r="AN16" s="123">
        <v>8</v>
      </c>
      <c r="AO16" s="123">
        <v>8</v>
      </c>
      <c r="AP16" s="123">
        <v>8</v>
      </c>
      <c r="AQ16" s="123">
        <v>8</v>
      </c>
      <c r="AR16" s="123">
        <v>9</v>
      </c>
      <c r="AS16" s="123">
        <v>9</v>
      </c>
      <c r="AT16" s="123">
        <v>9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2</v>
      </c>
      <c r="E17" s="114" t="s">
        <v>21</v>
      </c>
      <c r="F17" s="115" t="s">
        <v>20</v>
      </c>
      <c r="G17" s="12"/>
      <c r="H17" s="97">
        <f t="shared" si="0"/>
        <v>247</v>
      </c>
      <c r="I17" s="33"/>
      <c r="J17" s="108">
        <f t="shared" si="1"/>
        <v>90</v>
      </c>
      <c r="K17" s="100">
        <f t="shared" si="2"/>
        <v>6</v>
      </c>
      <c r="L17" s="122">
        <v>6</v>
      </c>
      <c r="M17" s="123">
        <v>8</v>
      </c>
      <c r="N17" s="123">
        <v>9</v>
      </c>
      <c r="O17" s="123">
        <v>9</v>
      </c>
      <c r="P17" s="123">
        <v>9</v>
      </c>
      <c r="Q17" s="123">
        <v>9</v>
      </c>
      <c r="R17" s="123">
        <v>10</v>
      </c>
      <c r="S17" s="123">
        <v>10</v>
      </c>
      <c r="T17" s="123">
        <v>10</v>
      </c>
      <c r="U17" s="124">
        <v>10</v>
      </c>
      <c r="V17" s="46"/>
      <c r="W17" s="108">
        <f t="shared" si="3"/>
        <v>70</v>
      </c>
      <c r="X17" s="100">
        <f t="shared" si="4"/>
        <v>10</v>
      </c>
      <c r="Y17" s="122">
        <v>0</v>
      </c>
      <c r="Z17" s="123">
        <v>5</v>
      </c>
      <c r="AA17" s="123">
        <v>6</v>
      </c>
      <c r="AB17" s="123">
        <v>7</v>
      </c>
      <c r="AC17" s="123">
        <v>8</v>
      </c>
      <c r="AD17" s="123">
        <v>8</v>
      </c>
      <c r="AE17" s="123">
        <v>8</v>
      </c>
      <c r="AF17" s="123">
        <v>8</v>
      </c>
      <c r="AG17" s="123">
        <v>10</v>
      </c>
      <c r="AH17" s="124">
        <v>10</v>
      </c>
      <c r="AI17" s="46"/>
      <c r="AJ17" s="108">
        <f t="shared" si="5"/>
        <v>87</v>
      </c>
      <c r="AK17" s="100">
        <f t="shared" si="6"/>
        <v>4</v>
      </c>
      <c r="AL17" s="122">
        <v>7</v>
      </c>
      <c r="AM17" s="123">
        <v>8</v>
      </c>
      <c r="AN17" s="123">
        <v>8</v>
      </c>
      <c r="AO17" s="123">
        <v>8</v>
      </c>
      <c r="AP17" s="123">
        <v>9</v>
      </c>
      <c r="AQ17" s="123">
        <v>9</v>
      </c>
      <c r="AR17" s="123">
        <v>9</v>
      </c>
      <c r="AS17" s="123">
        <v>9</v>
      </c>
      <c r="AT17" s="123">
        <v>10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11</v>
      </c>
      <c r="E18" s="114" t="s">
        <v>32</v>
      </c>
      <c r="F18" s="115" t="s">
        <v>20</v>
      </c>
      <c r="G18" s="12"/>
      <c r="H18" s="97">
        <f t="shared" si="0"/>
        <v>238</v>
      </c>
      <c r="I18" s="33"/>
      <c r="J18" s="108">
        <f t="shared" si="1"/>
        <v>81</v>
      </c>
      <c r="K18" s="100">
        <f t="shared" si="2"/>
        <v>16</v>
      </c>
      <c r="L18" s="122">
        <v>0</v>
      </c>
      <c r="M18" s="123">
        <v>8</v>
      </c>
      <c r="N18" s="123">
        <v>8</v>
      </c>
      <c r="O18" s="123">
        <v>9</v>
      </c>
      <c r="P18" s="123">
        <v>9</v>
      </c>
      <c r="Q18" s="123">
        <v>9</v>
      </c>
      <c r="R18" s="123">
        <v>9</v>
      </c>
      <c r="S18" s="123">
        <v>9</v>
      </c>
      <c r="T18" s="123">
        <v>10</v>
      </c>
      <c r="U18" s="124">
        <v>10</v>
      </c>
      <c r="V18" s="46"/>
      <c r="W18" s="108">
        <f t="shared" si="3"/>
        <v>75</v>
      </c>
      <c r="X18" s="100">
        <f t="shared" si="4"/>
        <v>4</v>
      </c>
      <c r="Y18" s="122">
        <v>0</v>
      </c>
      <c r="Z18" s="123">
        <v>7</v>
      </c>
      <c r="AA18" s="123">
        <v>7</v>
      </c>
      <c r="AB18" s="123">
        <v>8</v>
      </c>
      <c r="AC18" s="123">
        <v>8</v>
      </c>
      <c r="AD18" s="123">
        <v>9</v>
      </c>
      <c r="AE18" s="123">
        <v>9</v>
      </c>
      <c r="AF18" s="123">
        <v>9</v>
      </c>
      <c r="AG18" s="123">
        <v>9</v>
      </c>
      <c r="AH18" s="124">
        <v>9</v>
      </c>
      <c r="AI18" s="46"/>
      <c r="AJ18" s="108">
        <f t="shared" si="5"/>
        <v>82</v>
      </c>
      <c r="AK18" s="100">
        <f t="shared" si="6"/>
        <v>10</v>
      </c>
      <c r="AL18" s="122">
        <v>0</v>
      </c>
      <c r="AM18" s="123">
        <v>8</v>
      </c>
      <c r="AN18" s="123">
        <v>8</v>
      </c>
      <c r="AO18" s="123">
        <v>9</v>
      </c>
      <c r="AP18" s="123">
        <v>9</v>
      </c>
      <c r="AQ18" s="123">
        <v>9</v>
      </c>
      <c r="AR18" s="123">
        <v>9</v>
      </c>
      <c r="AS18" s="123">
        <v>10</v>
      </c>
      <c r="AT18" s="123">
        <v>10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16</v>
      </c>
      <c r="E19" s="114" t="s">
        <v>40</v>
      </c>
      <c r="F19" s="115" t="s">
        <v>41</v>
      </c>
      <c r="G19" s="12"/>
      <c r="H19" s="97">
        <f t="shared" si="0"/>
        <v>238</v>
      </c>
      <c r="I19" s="33"/>
      <c r="J19" s="108">
        <f t="shared" si="1"/>
        <v>87</v>
      </c>
      <c r="K19" s="100">
        <f t="shared" si="2"/>
        <v>11</v>
      </c>
      <c r="L19" s="122">
        <v>7</v>
      </c>
      <c r="M19" s="123">
        <v>8</v>
      </c>
      <c r="N19" s="123">
        <v>8</v>
      </c>
      <c r="O19" s="123">
        <v>9</v>
      </c>
      <c r="P19" s="123">
        <v>9</v>
      </c>
      <c r="Q19" s="123">
        <v>9</v>
      </c>
      <c r="R19" s="123">
        <v>9</v>
      </c>
      <c r="S19" s="123">
        <v>9</v>
      </c>
      <c r="T19" s="123">
        <v>9</v>
      </c>
      <c r="U19" s="124">
        <v>10</v>
      </c>
      <c r="V19" s="46"/>
      <c r="W19" s="108">
        <f t="shared" si="3"/>
        <v>69</v>
      </c>
      <c r="X19" s="100">
        <f t="shared" si="4"/>
        <v>11</v>
      </c>
      <c r="Y19" s="122">
        <v>0</v>
      </c>
      <c r="Z19" s="123">
        <v>7</v>
      </c>
      <c r="AA19" s="123">
        <v>7</v>
      </c>
      <c r="AB19" s="123">
        <v>7</v>
      </c>
      <c r="AC19" s="123">
        <v>7</v>
      </c>
      <c r="AD19" s="123">
        <v>8</v>
      </c>
      <c r="AE19" s="123">
        <v>8</v>
      </c>
      <c r="AF19" s="123">
        <v>8</v>
      </c>
      <c r="AG19" s="123">
        <v>8</v>
      </c>
      <c r="AH19" s="124">
        <v>9</v>
      </c>
      <c r="AI19" s="46"/>
      <c r="AJ19" s="108">
        <f t="shared" si="5"/>
        <v>82</v>
      </c>
      <c r="AK19" s="100">
        <f t="shared" si="6"/>
        <v>10</v>
      </c>
      <c r="AL19" s="122">
        <v>6</v>
      </c>
      <c r="AM19" s="123">
        <v>7</v>
      </c>
      <c r="AN19" s="123">
        <v>8</v>
      </c>
      <c r="AO19" s="123">
        <v>8</v>
      </c>
      <c r="AP19" s="123">
        <v>8</v>
      </c>
      <c r="AQ19" s="123">
        <v>8</v>
      </c>
      <c r="AR19" s="123">
        <v>9</v>
      </c>
      <c r="AS19" s="123">
        <v>9</v>
      </c>
      <c r="AT19" s="123">
        <v>9</v>
      </c>
      <c r="AU19" s="124">
        <v>10</v>
      </c>
      <c r="AV19" s="43"/>
    </row>
    <row r="20" spans="1:48" ht="37.5" customHeight="1">
      <c r="A20" s="43"/>
      <c r="B20" s="72">
        <v>9</v>
      </c>
      <c r="C20" s="69"/>
      <c r="D20" s="113">
        <v>3</v>
      </c>
      <c r="E20" s="114" t="s">
        <v>22</v>
      </c>
      <c r="F20" s="115" t="s">
        <v>23</v>
      </c>
      <c r="G20" s="12"/>
      <c r="H20" s="97">
        <f t="shared" si="0"/>
        <v>237</v>
      </c>
      <c r="I20" s="33"/>
      <c r="J20" s="108">
        <f t="shared" si="1"/>
        <v>66</v>
      </c>
      <c r="K20" s="100">
        <f t="shared" si="2"/>
        <v>19</v>
      </c>
      <c r="L20" s="122">
        <v>0</v>
      </c>
      <c r="M20" s="123">
        <v>6</v>
      </c>
      <c r="N20" s="123">
        <v>7</v>
      </c>
      <c r="O20" s="123">
        <v>7</v>
      </c>
      <c r="P20" s="123">
        <v>7</v>
      </c>
      <c r="Q20" s="123">
        <v>7</v>
      </c>
      <c r="R20" s="123">
        <v>8</v>
      </c>
      <c r="S20" s="123">
        <v>8</v>
      </c>
      <c r="T20" s="123">
        <v>8</v>
      </c>
      <c r="U20" s="124">
        <v>8</v>
      </c>
      <c r="V20" s="46"/>
      <c r="W20" s="108">
        <f t="shared" si="3"/>
        <v>85</v>
      </c>
      <c r="X20" s="100">
        <f t="shared" si="4"/>
        <v>1</v>
      </c>
      <c r="Y20" s="122">
        <v>7</v>
      </c>
      <c r="Z20" s="123">
        <v>7</v>
      </c>
      <c r="AA20" s="123">
        <v>8</v>
      </c>
      <c r="AB20" s="123">
        <v>8</v>
      </c>
      <c r="AC20" s="123">
        <v>8</v>
      </c>
      <c r="AD20" s="123">
        <v>8</v>
      </c>
      <c r="AE20" s="123">
        <v>9</v>
      </c>
      <c r="AF20" s="123">
        <v>10</v>
      </c>
      <c r="AG20" s="123">
        <v>10</v>
      </c>
      <c r="AH20" s="124">
        <v>10</v>
      </c>
      <c r="AI20" s="46"/>
      <c r="AJ20" s="108">
        <f t="shared" si="5"/>
        <v>86</v>
      </c>
      <c r="AK20" s="100">
        <f t="shared" si="6"/>
        <v>5</v>
      </c>
      <c r="AL20" s="122">
        <v>7</v>
      </c>
      <c r="AM20" s="123">
        <v>8</v>
      </c>
      <c r="AN20" s="123">
        <v>8</v>
      </c>
      <c r="AO20" s="123">
        <v>8</v>
      </c>
      <c r="AP20" s="123">
        <v>8</v>
      </c>
      <c r="AQ20" s="123">
        <v>9</v>
      </c>
      <c r="AR20" s="123">
        <v>9</v>
      </c>
      <c r="AS20" s="123">
        <v>9</v>
      </c>
      <c r="AT20" s="123">
        <v>10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13</v>
      </c>
      <c r="E21" s="114" t="s">
        <v>36</v>
      </c>
      <c r="F21" s="115" t="s">
        <v>20</v>
      </c>
      <c r="G21" s="12"/>
      <c r="H21" s="97">
        <f t="shared" si="0"/>
        <v>229</v>
      </c>
      <c r="I21" s="33"/>
      <c r="J21" s="108">
        <f t="shared" si="1"/>
        <v>92</v>
      </c>
      <c r="K21" s="100">
        <f t="shared" si="2"/>
        <v>3</v>
      </c>
      <c r="L21" s="122">
        <v>8</v>
      </c>
      <c r="M21" s="123">
        <v>9</v>
      </c>
      <c r="N21" s="123">
        <v>9</v>
      </c>
      <c r="O21" s="123">
        <v>9</v>
      </c>
      <c r="P21" s="123">
        <v>9</v>
      </c>
      <c r="Q21" s="123">
        <v>9</v>
      </c>
      <c r="R21" s="123">
        <v>9</v>
      </c>
      <c r="S21" s="123">
        <v>10</v>
      </c>
      <c r="T21" s="123">
        <v>10</v>
      </c>
      <c r="U21" s="124">
        <v>10</v>
      </c>
      <c r="V21" s="46"/>
      <c r="W21" s="108">
        <f t="shared" si="3"/>
        <v>74</v>
      </c>
      <c r="X21" s="100">
        <f t="shared" si="4"/>
        <v>5</v>
      </c>
      <c r="Y21" s="122">
        <v>0</v>
      </c>
      <c r="Z21" s="123">
        <v>7</v>
      </c>
      <c r="AA21" s="123">
        <v>7</v>
      </c>
      <c r="AB21" s="123">
        <v>8</v>
      </c>
      <c r="AC21" s="123">
        <v>8</v>
      </c>
      <c r="AD21" s="123">
        <v>8</v>
      </c>
      <c r="AE21" s="123">
        <v>8</v>
      </c>
      <c r="AF21" s="123">
        <v>9</v>
      </c>
      <c r="AG21" s="123">
        <v>9</v>
      </c>
      <c r="AH21" s="124">
        <v>10</v>
      </c>
      <c r="AI21" s="46"/>
      <c r="AJ21" s="108">
        <f t="shared" si="5"/>
        <v>63</v>
      </c>
      <c r="AK21" s="100">
        <f t="shared" si="6"/>
        <v>16</v>
      </c>
      <c r="AL21" s="122">
        <v>0</v>
      </c>
      <c r="AM21" s="123">
        <v>5</v>
      </c>
      <c r="AN21" s="123">
        <v>6</v>
      </c>
      <c r="AO21" s="123">
        <v>7</v>
      </c>
      <c r="AP21" s="123">
        <v>7</v>
      </c>
      <c r="AQ21" s="123">
        <v>7</v>
      </c>
      <c r="AR21" s="123">
        <v>7</v>
      </c>
      <c r="AS21" s="123">
        <v>8</v>
      </c>
      <c r="AT21" s="123">
        <v>8</v>
      </c>
      <c r="AU21" s="124">
        <v>8</v>
      </c>
      <c r="AV21" s="43"/>
    </row>
    <row r="22" spans="1:48" ht="37.5" customHeight="1">
      <c r="A22" s="43"/>
      <c r="B22" s="72">
        <v>11</v>
      </c>
      <c r="C22" s="69"/>
      <c r="D22" s="113">
        <v>21</v>
      </c>
      <c r="E22" s="114" t="s">
        <v>47</v>
      </c>
      <c r="F22" s="115" t="s">
        <v>20</v>
      </c>
      <c r="G22" s="12"/>
      <c r="H22" s="97">
        <f t="shared" si="0"/>
        <v>225</v>
      </c>
      <c r="I22" s="33"/>
      <c r="J22" s="108">
        <f t="shared" si="1"/>
        <v>96</v>
      </c>
      <c r="K22" s="100">
        <f t="shared" si="2"/>
        <v>1</v>
      </c>
      <c r="L22" s="122">
        <v>9</v>
      </c>
      <c r="M22" s="123">
        <v>9</v>
      </c>
      <c r="N22" s="123">
        <v>9</v>
      </c>
      <c r="O22" s="123">
        <v>9</v>
      </c>
      <c r="P22" s="123">
        <v>10</v>
      </c>
      <c r="Q22" s="123">
        <v>10</v>
      </c>
      <c r="R22" s="123">
        <v>10</v>
      </c>
      <c r="S22" s="123">
        <v>10</v>
      </c>
      <c r="T22" s="123">
        <v>10</v>
      </c>
      <c r="U22" s="124">
        <v>10</v>
      </c>
      <c r="V22" s="46"/>
      <c r="W22" s="108">
        <f t="shared" si="3"/>
        <v>41</v>
      </c>
      <c r="X22" s="100">
        <f t="shared" si="4"/>
        <v>15</v>
      </c>
      <c r="Y22" s="122">
        <v>0</v>
      </c>
      <c r="Z22" s="123">
        <v>0</v>
      </c>
      <c r="AA22" s="123">
        <v>0</v>
      </c>
      <c r="AB22" s="123">
        <v>0</v>
      </c>
      <c r="AC22" s="123">
        <v>6</v>
      </c>
      <c r="AD22" s="123">
        <v>6</v>
      </c>
      <c r="AE22" s="123">
        <v>6</v>
      </c>
      <c r="AF22" s="123">
        <v>7</v>
      </c>
      <c r="AG22" s="123">
        <v>7</v>
      </c>
      <c r="AH22" s="124">
        <v>9</v>
      </c>
      <c r="AI22" s="46"/>
      <c r="AJ22" s="108">
        <f t="shared" si="5"/>
        <v>88</v>
      </c>
      <c r="AK22" s="100">
        <f t="shared" si="6"/>
        <v>2</v>
      </c>
      <c r="AL22" s="122">
        <v>8</v>
      </c>
      <c r="AM22" s="123">
        <v>8</v>
      </c>
      <c r="AN22" s="123">
        <v>9</v>
      </c>
      <c r="AO22" s="123">
        <v>9</v>
      </c>
      <c r="AP22" s="123">
        <v>9</v>
      </c>
      <c r="AQ22" s="123">
        <v>9</v>
      </c>
      <c r="AR22" s="123">
        <v>9</v>
      </c>
      <c r="AS22" s="123">
        <v>9</v>
      </c>
      <c r="AT22" s="123">
        <v>9</v>
      </c>
      <c r="AU22" s="124">
        <v>9</v>
      </c>
      <c r="AV22" s="43"/>
    </row>
    <row r="23" spans="1:48" ht="37.5" customHeight="1">
      <c r="A23" s="43"/>
      <c r="B23" s="72">
        <v>12</v>
      </c>
      <c r="C23" s="69"/>
      <c r="D23" s="113">
        <v>9</v>
      </c>
      <c r="E23" s="114" t="s">
        <v>30</v>
      </c>
      <c r="F23" s="115" t="s">
        <v>29</v>
      </c>
      <c r="G23" s="12"/>
      <c r="H23" s="97">
        <f t="shared" si="0"/>
        <v>215</v>
      </c>
      <c r="I23" s="33"/>
      <c r="J23" s="108">
        <f t="shared" si="1"/>
        <v>74</v>
      </c>
      <c r="K23" s="100">
        <f t="shared" si="2"/>
        <v>17</v>
      </c>
      <c r="L23" s="122">
        <v>0</v>
      </c>
      <c r="M23" s="123">
        <v>7</v>
      </c>
      <c r="N23" s="123">
        <v>7</v>
      </c>
      <c r="O23" s="123">
        <v>7</v>
      </c>
      <c r="P23" s="123">
        <v>8</v>
      </c>
      <c r="Q23" s="123">
        <v>8</v>
      </c>
      <c r="R23" s="123">
        <v>8</v>
      </c>
      <c r="S23" s="123">
        <v>9</v>
      </c>
      <c r="T23" s="123">
        <v>10</v>
      </c>
      <c r="U23" s="124">
        <v>10</v>
      </c>
      <c r="V23" s="46"/>
      <c r="W23" s="108">
        <f t="shared" si="3"/>
        <v>62</v>
      </c>
      <c r="X23" s="100">
        <f t="shared" si="4"/>
        <v>12</v>
      </c>
      <c r="Y23" s="122">
        <v>0</v>
      </c>
      <c r="Z23" s="123">
        <v>0</v>
      </c>
      <c r="AA23" s="123">
        <v>6</v>
      </c>
      <c r="AB23" s="123">
        <v>6</v>
      </c>
      <c r="AC23" s="123">
        <v>6</v>
      </c>
      <c r="AD23" s="123">
        <v>7</v>
      </c>
      <c r="AE23" s="123">
        <v>9</v>
      </c>
      <c r="AF23" s="123">
        <v>9</v>
      </c>
      <c r="AG23" s="123">
        <v>9</v>
      </c>
      <c r="AH23" s="124">
        <v>10</v>
      </c>
      <c r="AI23" s="46"/>
      <c r="AJ23" s="108">
        <f t="shared" si="5"/>
        <v>79</v>
      </c>
      <c r="AK23" s="100">
        <f t="shared" si="6"/>
        <v>12</v>
      </c>
      <c r="AL23" s="122">
        <v>6</v>
      </c>
      <c r="AM23" s="123">
        <v>6</v>
      </c>
      <c r="AN23" s="123">
        <v>7</v>
      </c>
      <c r="AO23" s="123">
        <v>8</v>
      </c>
      <c r="AP23" s="123">
        <v>8</v>
      </c>
      <c r="AQ23" s="123">
        <v>8</v>
      </c>
      <c r="AR23" s="123">
        <v>8</v>
      </c>
      <c r="AS23" s="123">
        <v>9</v>
      </c>
      <c r="AT23" s="123">
        <v>9</v>
      </c>
      <c r="AU23" s="124">
        <v>10</v>
      </c>
      <c r="AV23" s="43"/>
    </row>
    <row r="24" spans="1:48" ht="37.5" customHeight="1">
      <c r="A24" s="43"/>
      <c r="B24" s="72">
        <v>13</v>
      </c>
      <c r="C24" s="69"/>
      <c r="D24" s="113">
        <v>15</v>
      </c>
      <c r="E24" s="114" t="s">
        <v>39</v>
      </c>
      <c r="F24" s="115" t="s">
        <v>38</v>
      </c>
      <c r="G24" s="12"/>
      <c r="H24" s="97">
        <f t="shared" si="0"/>
        <v>209</v>
      </c>
      <c r="I24" s="33"/>
      <c r="J24" s="108">
        <f t="shared" si="1"/>
        <v>82</v>
      </c>
      <c r="K24" s="100">
        <f t="shared" si="2"/>
        <v>15</v>
      </c>
      <c r="L24" s="122">
        <v>6</v>
      </c>
      <c r="M24" s="123">
        <v>8</v>
      </c>
      <c r="N24" s="123">
        <v>8</v>
      </c>
      <c r="O24" s="123">
        <v>8</v>
      </c>
      <c r="P24" s="123">
        <v>9</v>
      </c>
      <c r="Q24" s="123">
        <v>9</v>
      </c>
      <c r="R24" s="123">
        <v>9</v>
      </c>
      <c r="S24" s="123">
        <v>9</v>
      </c>
      <c r="T24" s="123">
        <v>9</v>
      </c>
      <c r="U24" s="124">
        <v>7</v>
      </c>
      <c r="V24" s="46"/>
      <c r="W24" s="108">
        <f t="shared" si="3"/>
        <v>74</v>
      </c>
      <c r="X24" s="100">
        <f t="shared" si="4"/>
        <v>5</v>
      </c>
      <c r="Y24" s="122">
        <v>0</v>
      </c>
      <c r="Z24" s="123">
        <v>6</v>
      </c>
      <c r="AA24" s="123">
        <v>7</v>
      </c>
      <c r="AB24" s="123">
        <v>7</v>
      </c>
      <c r="AC24" s="123">
        <v>8</v>
      </c>
      <c r="AD24" s="123">
        <v>8</v>
      </c>
      <c r="AE24" s="123">
        <v>9</v>
      </c>
      <c r="AF24" s="123">
        <v>9</v>
      </c>
      <c r="AG24" s="123">
        <v>10</v>
      </c>
      <c r="AH24" s="124">
        <v>10</v>
      </c>
      <c r="AI24" s="46"/>
      <c r="AJ24" s="108">
        <f t="shared" si="5"/>
        <v>53</v>
      </c>
      <c r="AK24" s="100">
        <f t="shared" si="6"/>
        <v>18</v>
      </c>
      <c r="AL24" s="122">
        <v>0</v>
      </c>
      <c r="AM24" s="123">
        <v>0</v>
      </c>
      <c r="AN24" s="123">
        <v>0</v>
      </c>
      <c r="AO24" s="123">
        <v>6</v>
      </c>
      <c r="AP24" s="123">
        <v>7</v>
      </c>
      <c r="AQ24" s="123">
        <v>7</v>
      </c>
      <c r="AR24" s="123">
        <v>8</v>
      </c>
      <c r="AS24" s="123">
        <v>8</v>
      </c>
      <c r="AT24" s="123">
        <v>8</v>
      </c>
      <c r="AU24" s="124">
        <v>9</v>
      </c>
      <c r="AV24" s="43"/>
    </row>
    <row r="25" spans="1:48" ht="37.5" customHeight="1">
      <c r="A25" s="43"/>
      <c r="B25" s="72">
        <v>14</v>
      </c>
      <c r="C25" s="69"/>
      <c r="D25" s="113">
        <v>19</v>
      </c>
      <c r="E25" s="114" t="s">
        <v>44</v>
      </c>
      <c r="F25" s="115" t="s">
        <v>20</v>
      </c>
      <c r="G25" s="12"/>
      <c r="H25" s="97">
        <f t="shared" si="0"/>
        <v>209</v>
      </c>
      <c r="I25" s="33"/>
      <c r="J25" s="108">
        <f t="shared" si="1"/>
        <v>90</v>
      </c>
      <c r="K25" s="100">
        <f t="shared" si="2"/>
        <v>6</v>
      </c>
      <c r="L25" s="122">
        <v>7</v>
      </c>
      <c r="M25" s="123">
        <v>8</v>
      </c>
      <c r="N25" s="123">
        <v>8</v>
      </c>
      <c r="O25" s="123">
        <v>9</v>
      </c>
      <c r="P25" s="123">
        <v>9</v>
      </c>
      <c r="Q25" s="123">
        <v>9</v>
      </c>
      <c r="R25" s="123">
        <v>10</v>
      </c>
      <c r="S25" s="123">
        <v>10</v>
      </c>
      <c r="T25" s="123">
        <v>10</v>
      </c>
      <c r="U25" s="124">
        <v>10</v>
      </c>
      <c r="V25" s="46"/>
      <c r="W25" s="108">
        <f t="shared" si="3"/>
        <v>42</v>
      </c>
      <c r="X25" s="100">
        <f t="shared" si="4"/>
        <v>14</v>
      </c>
      <c r="Y25" s="122">
        <v>0</v>
      </c>
      <c r="Z25" s="123">
        <v>0</v>
      </c>
      <c r="AA25" s="123">
        <v>0</v>
      </c>
      <c r="AB25" s="123">
        <v>0</v>
      </c>
      <c r="AC25" s="123">
        <v>5</v>
      </c>
      <c r="AD25" s="123">
        <v>6</v>
      </c>
      <c r="AE25" s="123">
        <v>7</v>
      </c>
      <c r="AF25" s="123">
        <v>7</v>
      </c>
      <c r="AG25" s="123">
        <v>8</v>
      </c>
      <c r="AH25" s="124">
        <v>9</v>
      </c>
      <c r="AI25" s="46"/>
      <c r="AJ25" s="108">
        <f t="shared" si="5"/>
        <v>77</v>
      </c>
      <c r="AK25" s="100">
        <f t="shared" si="6"/>
        <v>13</v>
      </c>
      <c r="AL25" s="122">
        <v>0</v>
      </c>
      <c r="AM25" s="123">
        <v>7</v>
      </c>
      <c r="AN25" s="123">
        <v>7</v>
      </c>
      <c r="AO25" s="123">
        <v>8</v>
      </c>
      <c r="AP25" s="123">
        <v>8</v>
      </c>
      <c r="AQ25" s="123">
        <v>9</v>
      </c>
      <c r="AR25" s="123">
        <v>9</v>
      </c>
      <c r="AS25" s="123">
        <v>9</v>
      </c>
      <c r="AT25" s="123">
        <v>10</v>
      </c>
      <c r="AU25" s="124">
        <v>10</v>
      </c>
      <c r="AV25" s="43"/>
    </row>
    <row r="26" spans="1:48" ht="37.5" customHeight="1">
      <c r="A26" s="43"/>
      <c r="B26" s="72">
        <v>15</v>
      </c>
      <c r="C26" s="69"/>
      <c r="D26" s="113">
        <v>12</v>
      </c>
      <c r="E26" s="114" t="s">
        <v>34</v>
      </c>
      <c r="F26" s="115" t="s">
        <v>20</v>
      </c>
      <c r="G26" s="12"/>
      <c r="H26" s="97">
        <f t="shared" si="0"/>
        <v>191</v>
      </c>
      <c r="I26" s="33"/>
      <c r="J26" s="108">
        <f t="shared" si="1"/>
        <v>84</v>
      </c>
      <c r="K26" s="100">
        <f t="shared" si="2"/>
        <v>12</v>
      </c>
      <c r="L26" s="122">
        <v>7</v>
      </c>
      <c r="M26" s="123">
        <v>7</v>
      </c>
      <c r="N26" s="123">
        <v>7</v>
      </c>
      <c r="O26" s="123">
        <v>8</v>
      </c>
      <c r="P26" s="123">
        <v>8</v>
      </c>
      <c r="Q26" s="123">
        <v>9</v>
      </c>
      <c r="R26" s="123">
        <v>9</v>
      </c>
      <c r="S26" s="123">
        <v>9</v>
      </c>
      <c r="T26" s="123">
        <v>10</v>
      </c>
      <c r="U26" s="124">
        <v>10</v>
      </c>
      <c r="V26" s="46"/>
      <c r="W26" s="108">
        <f t="shared" si="3"/>
        <v>39</v>
      </c>
      <c r="X26" s="100">
        <f t="shared" si="4"/>
        <v>16</v>
      </c>
      <c r="Y26" s="122">
        <v>0</v>
      </c>
      <c r="Z26" s="123">
        <v>0</v>
      </c>
      <c r="AA26" s="123">
        <v>0</v>
      </c>
      <c r="AB26" s="123">
        <v>5</v>
      </c>
      <c r="AC26" s="123">
        <v>5</v>
      </c>
      <c r="AD26" s="123">
        <v>5</v>
      </c>
      <c r="AE26" s="123">
        <v>5</v>
      </c>
      <c r="AF26" s="123">
        <v>5</v>
      </c>
      <c r="AG26" s="123">
        <v>6</v>
      </c>
      <c r="AH26" s="124">
        <v>8</v>
      </c>
      <c r="AI26" s="46"/>
      <c r="AJ26" s="108">
        <f t="shared" si="5"/>
        <v>68</v>
      </c>
      <c r="AK26" s="100">
        <f t="shared" si="6"/>
        <v>15</v>
      </c>
      <c r="AL26" s="122">
        <v>0</v>
      </c>
      <c r="AM26" s="123">
        <v>5</v>
      </c>
      <c r="AN26" s="123">
        <v>7</v>
      </c>
      <c r="AO26" s="123">
        <v>7</v>
      </c>
      <c r="AP26" s="123">
        <v>7</v>
      </c>
      <c r="AQ26" s="123">
        <v>8</v>
      </c>
      <c r="AR26" s="123">
        <v>8</v>
      </c>
      <c r="AS26" s="123">
        <v>8</v>
      </c>
      <c r="AT26" s="123">
        <v>9</v>
      </c>
      <c r="AU26" s="124">
        <v>9</v>
      </c>
      <c r="AV26" s="43"/>
    </row>
    <row r="27" spans="1:48" ht="37.5" customHeight="1">
      <c r="A27" s="43"/>
      <c r="B27" s="72">
        <v>16</v>
      </c>
      <c r="C27" s="69"/>
      <c r="D27" s="113">
        <v>6</v>
      </c>
      <c r="E27" s="114" t="s">
        <v>26</v>
      </c>
      <c r="F27" s="115" t="s">
        <v>20</v>
      </c>
      <c r="G27" s="12"/>
      <c r="H27" s="97">
        <f t="shared" si="0"/>
        <v>185</v>
      </c>
      <c r="I27" s="33"/>
      <c r="J27" s="108">
        <f t="shared" si="1"/>
        <v>84</v>
      </c>
      <c r="K27" s="100">
        <f t="shared" si="2"/>
        <v>12</v>
      </c>
      <c r="L27" s="122">
        <v>7</v>
      </c>
      <c r="M27" s="123">
        <v>8</v>
      </c>
      <c r="N27" s="123">
        <v>8</v>
      </c>
      <c r="O27" s="123">
        <v>8</v>
      </c>
      <c r="P27" s="123">
        <v>8</v>
      </c>
      <c r="Q27" s="123">
        <v>9</v>
      </c>
      <c r="R27" s="123">
        <v>9</v>
      </c>
      <c r="S27" s="123">
        <v>9</v>
      </c>
      <c r="T27" s="123">
        <v>9</v>
      </c>
      <c r="U27" s="124">
        <v>9</v>
      </c>
      <c r="V27" s="46"/>
      <c r="W27" s="108">
        <f t="shared" si="3"/>
        <v>26</v>
      </c>
      <c r="X27" s="100">
        <f t="shared" si="4"/>
        <v>20</v>
      </c>
      <c r="Y27" s="122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6</v>
      </c>
      <c r="AF27" s="123">
        <v>6</v>
      </c>
      <c r="AG27" s="123">
        <v>7</v>
      </c>
      <c r="AH27" s="124">
        <v>7</v>
      </c>
      <c r="AI27" s="46"/>
      <c r="AJ27" s="108">
        <f t="shared" si="5"/>
        <v>75</v>
      </c>
      <c r="AK27" s="100">
        <f t="shared" si="6"/>
        <v>14</v>
      </c>
      <c r="AL27" s="122">
        <v>6</v>
      </c>
      <c r="AM27" s="123">
        <v>6</v>
      </c>
      <c r="AN27" s="123">
        <v>7</v>
      </c>
      <c r="AO27" s="123">
        <v>7</v>
      </c>
      <c r="AP27" s="123">
        <v>7</v>
      </c>
      <c r="AQ27" s="123">
        <v>7</v>
      </c>
      <c r="AR27" s="123">
        <v>8</v>
      </c>
      <c r="AS27" s="123">
        <v>8</v>
      </c>
      <c r="AT27" s="123">
        <v>9</v>
      </c>
      <c r="AU27" s="124">
        <v>10</v>
      </c>
      <c r="AV27" s="43"/>
    </row>
    <row r="28" spans="1:48" ht="37.5" customHeight="1">
      <c r="A28" s="43"/>
      <c r="B28" s="72">
        <v>17</v>
      </c>
      <c r="C28" s="69"/>
      <c r="D28" s="113">
        <v>22</v>
      </c>
      <c r="E28" s="114" t="s">
        <v>48</v>
      </c>
      <c r="F28" s="115" t="s">
        <v>38</v>
      </c>
      <c r="G28" s="12"/>
      <c r="H28" s="97">
        <f t="shared" si="0"/>
        <v>178</v>
      </c>
      <c r="I28" s="33"/>
      <c r="J28" s="108">
        <f t="shared" si="1"/>
        <v>56</v>
      </c>
      <c r="K28" s="100">
        <f t="shared" si="2"/>
        <v>21</v>
      </c>
      <c r="L28" s="122">
        <v>0</v>
      </c>
      <c r="M28" s="123">
        <v>0</v>
      </c>
      <c r="N28" s="123">
        <v>6</v>
      </c>
      <c r="O28" s="123">
        <v>6</v>
      </c>
      <c r="P28" s="123">
        <v>6</v>
      </c>
      <c r="Q28" s="123">
        <v>7</v>
      </c>
      <c r="R28" s="123">
        <v>7</v>
      </c>
      <c r="S28" s="123">
        <v>8</v>
      </c>
      <c r="T28" s="123">
        <v>8</v>
      </c>
      <c r="U28" s="124">
        <v>8</v>
      </c>
      <c r="V28" s="46"/>
      <c r="W28" s="108">
        <f t="shared" si="3"/>
        <v>39</v>
      </c>
      <c r="X28" s="100">
        <f t="shared" si="4"/>
        <v>16</v>
      </c>
      <c r="Y28" s="122">
        <v>0</v>
      </c>
      <c r="Z28" s="123">
        <v>0</v>
      </c>
      <c r="AA28" s="123">
        <v>0</v>
      </c>
      <c r="AB28" s="123">
        <v>0</v>
      </c>
      <c r="AC28" s="123">
        <v>6</v>
      </c>
      <c r="AD28" s="123">
        <v>6</v>
      </c>
      <c r="AE28" s="123">
        <v>6</v>
      </c>
      <c r="AF28" s="123">
        <v>6</v>
      </c>
      <c r="AG28" s="123">
        <v>7</v>
      </c>
      <c r="AH28" s="124">
        <v>8</v>
      </c>
      <c r="AI28" s="46"/>
      <c r="AJ28" s="108">
        <f t="shared" si="5"/>
        <v>83</v>
      </c>
      <c r="AK28" s="100">
        <f t="shared" si="6"/>
        <v>8</v>
      </c>
      <c r="AL28" s="122">
        <v>6</v>
      </c>
      <c r="AM28" s="123">
        <v>7</v>
      </c>
      <c r="AN28" s="123">
        <v>8</v>
      </c>
      <c r="AO28" s="123">
        <v>8</v>
      </c>
      <c r="AP28" s="123">
        <v>8</v>
      </c>
      <c r="AQ28" s="123">
        <v>9</v>
      </c>
      <c r="AR28" s="123">
        <v>9</v>
      </c>
      <c r="AS28" s="123">
        <v>9</v>
      </c>
      <c r="AT28" s="123">
        <v>9</v>
      </c>
      <c r="AU28" s="124">
        <v>10</v>
      </c>
      <c r="AV28" s="43"/>
    </row>
    <row r="29" spans="1:48" ht="37.5" customHeight="1">
      <c r="A29" s="43"/>
      <c r="B29" s="72">
        <v>18</v>
      </c>
      <c r="C29" s="69"/>
      <c r="D29" s="113">
        <v>4</v>
      </c>
      <c r="E29" s="114" t="s">
        <v>24</v>
      </c>
      <c r="F29" s="115" t="s">
        <v>20</v>
      </c>
      <c r="G29" s="12"/>
      <c r="H29" s="97">
        <f t="shared" si="0"/>
        <v>176</v>
      </c>
      <c r="I29" s="33"/>
      <c r="J29" s="108">
        <f t="shared" si="1"/>
        <v>74</v>
      </c>
      <c r="K29" s="100">
        <f t="shared" si="2"/>
        <v>17</v>
      </c>
      <c r="L29" s="122">
        <v>0</v>
      </c>
      <c r="M29" s="123">
        <v>7</v>
      </c>
      <c r="N29" s="123">
        <v>7</v>
      </c>
      <c r="O29" s="123">
        <v>8</v>
      </c>
      <c r="P29" s="123">
        <v>8</v>
      </c>
      <c r="Q29" s="123">
        <v>8</v>
      </c>
      <c r="R29" s="123">
        <v>8</v>
      </c>
      <c r="S29" s="123">
        <v>9</v>
      </c>
      <c r="T29" s="123">
        <v>9</v>
      </c>
      <c r="U29" s="124">
        <v>10</v>
      </c>
      <c r="V29" s="46"/>
      <c r="W29" s="108">
        <f t="shared" si="3"/>
        <v>48</v>
      </c>
      <c r="X29" s="100">
        <f t="shared" si="4"/>
        <v>13</v>
      </c>
      <c r="Y29" s="122">
        <v>0</v>
      </c>
      <c r="Z29" s="123">
        <v>0</v>
      </c>
      <c r="AA29" s="123">
        <v>0</v>
      </c>
      <c r="AB29" s="123">
        <v>0</v>
      </c>
      <c r="AC29" s="123">
        <v>6</v>
      </c>
      <c r="AD29" s="123">
        <v>7</v>
      </c>
      <c r="AE29" s="123">
        <v>7</v>
      </c>
      <c r="AF29" s="123">
        <v>9</v>
      </c>
      <c r="AG29" s="123">
        <v>9</v>
      </c>
      <c r="AH29" s="124">
        <v>10</v>
      </c>
      <c r="AI29" s="46"/>
      <c r="AJ29" s="108">
        <f t="shared" si="5"/>
        <v>54</v>
      </c>
      <c r="AK29" s="100">
        <f t="shared" si="6"/>
        <v>17</v>
      </c>
      <c r="AL29" s="122">
        <v>0</v>
      </c>
      <c r="AM29" s="123">
        <v>0</v>
      </c>
      <c r="AN29" s="123">
        <v>0</v>
      </c>
      <c r="AO29" s="123">
        <v>6</v>
      </c>
      <c r="AP29" s="123">
        <v>7</v>
      </c>
      <c r="AQ29" s="123">
        <v>7</v>
      </c>
      <c r="AR29" s="123">
        <v>8</v>
      </c>
      <c r="AS29" s="123">
        <v>8</v>
      </c>
      <c r="AT29" s="123">
        <v>9</v>
      </c>
      <c r="AU29" s="124">
        <v>9</v>
      </c>
      <c r="AV29" s="43"/>
    </row>
    <row r="30" spans="1:48" ht="37.5" customHeight="1">
      <c r="A30" s="43"/>
      <c r="B30" s="72">
        <v>19</v>
      </c>
      <c r="C30" s="69"/>
      <c r="D30" s="113">
        <v>18</v>
      </c>
      <c r="E30" s="114" t="s">
        <v>43</v>
      </c>
      <c r="F30" s="115" t="s">
        <v>20</v>
      </c>
      <c r="G30" s="12"/>
      <c r="H30" s="97">
        <f t="shared" si="0"/>
        <v>139</v>
      </c>
      <c r="I30" s="33"/>
      <c r="J30" s="108">
        <f t="shared" si="1"/>
        <v>57</v>
      </c>
      <c r="K30" s="100">
        <f t="shared" si="2"/>
        <v>20</v>
      </c>
      <c r="L30" s="122">
        <v>0</v>
      </c>
      <c r="M30" s="123">
        <v>0</v>
      </c>
      <c r="N30" s="123">
        <v>0</v>
      </c>
      <c r="O30" s="123">
        <v>7</v>
      </c>
      <c r="P30" s="123">
        <v>7</v>
      </c>
      <c r="Q30" s="123">
        <v>7</v>
      </c>
      <c r="R30" s="123">
        <v>8</v>
      </c>
      <c r="S30" s="123">
        <v>9</v>
      </c>
      <c r="T30" s="123">
        <v>9</v>
      </c>
      <c r="U30" s="124">
        <v>10</v>
      </c>
      <c r="V30" s="46"/>
      <c r="W30" s="108">
        <f t="shared" si="3"/>
        <v>36</v>
      </c>
      <c r="X30" s="100">
        <f t="shared" si="4"/>
        <v>19</v>
      </c>
      <c r="Y30" s="122">
        <v>0</v>
      </c>
      <c r="Z30" s="123">
        <v>0</v>
      </c>
      <c r="AA30" s="123">
        <v>0</v>
      </c>
      <c r="AB30" s="123">
        <v>0</v>
      </c>
      <c r="AC30" s="123">
        <v>0</v>
      </c>
      <c r="AD30" s="123">
        <v>6</v>
      </c>
      <c r="AE30" s="123">
        <v>7</v>
      </c>
      <c r="AF30" s="123">
        <v>7</v>
      </c>
      <c r="AG30" s="123">
        <v>7</v>
      </c>
      <c r="AH30" s="124">
        <v>9</v>
      </c>
      <c r="AI30" s="46"/>
      <c r="AJ30" s="108">
        <f t="shared" si="5"/>
        <v>46</v>
      </c>
      <c r="AK30" s="100">
        <f t="shared" si="6"/>
        <v>19</v>
      </c>
      <c r="AL30" s="122">
        <v>0</v>
      </c>
      <c r="AM30" s="123">
        <v>0</v>
      </c>
      <c r="AN30" s="123">
        <v>0</v>
      </c>
      <c r="AO30" s="123">
        <v>0</v>
      </c>
      <c r="AP30" s="123">
        <v>6</v>
      </c>
      <c r="AQ30" s="123">
        <v>6</v>
      </c>
      <c r="AR30" s="123">
        <v>8</v>
      </c>
      <c r="AS30" s="123">
        <v>8</v>
      </c>
      <c r="AT30" s="123">
        <v>9</v>
      </c>
      <c r="AU30" s="124">
        <v>9</v>
      </c>
      <c r="AV30" s="43"/>
    </row>
    <row r="31" spans="1:48" ht="37.5" customHeight="1">
      <c r="A31" s="43"/>
      <c r="B31" s="72">
        <v>20</v>
      </c>
      <c r="C31" s="69"/>
      <c r="D31" s="113">
        <v>14</v>
      </c>
      <c r="E31" s="114" t="s">
        <v>37</v>
      </c>
      <c r="F31" s="115" t="s">
        <v>38</v>
      </c>
      <c r="G31" s="12"/>
      <c r="H31" s="97">
        <f t="shared" si="0"/>
        <v>135</v>
      </c>
      <c r="I31" s="33"/>
      <c r="J31" s="108">
        <f t="shared" si="1"/>
        <v>84</v>
      </c>
      <c r="K31" s="100">
        <f t="shared" si="2"/>
        <v>12</v>
      </c>
      <c r="L31" s="122">
        <v>7</v>
      </c>
      <c r="M31" s="123">
        <v>7</v>
      </c>
      <c r="N31" s="123">
        <v>8</v>
      </c>
      <c r="O31" s="123">
        <v>8</v>
      </c>
      <c r="P31" s="123">
        <v>8</v>
      </c>
      <c r="Q31" s="123">
        <v>9</v>
      </c>
      <c r="R31" s="123">
        <v>9</v>
      </c>
      <c r="S31" s="123">
        <v>9</v>
      </c>
      <c r="T31" s="123">
        <v>9</v>
      </c>
      <c r="U31" s="124">
        <v>10</v>
      </c>
      <c r="V31" s="46"/>
      <c r="W31" s="108">
        <f t="shared" si="3"/>
        <v>7</v>
      </c>
      <c r="X31" s="100">
        <f t="shared" si="4"/>
        <v>22</v>
      </c>
      <c r="Y31" s="122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0</v>
      </c>
      <c r="AF31" s="123">
        <v>0</v>
      </c>
      <c r="AG31" s="123">
        <v>0</v>
      </c>
      <c r="AH31" s="124">
        <v>7</v>
      </c>
      <c r="AI31" s="46"/>
      <c r="AJ31" s="108">
        <f t="shared" si="5"/>
        <v>44</v>
      </c>
      <c r="AK31" s="100">
        <f t="shared" si="6"/>
        <v>20</v>
      </c>
      <c r="AL31" s="122">
        <v>0</v>
      </c>
      <c r="AM31" s="123">
        <v>0</v>
      </c>
      <c r="AN31" s="123">
        <v>0</v>
      </c>
      <c r="AO31" s="123">
        <v>5</v>
      </c>
      <c r="AP31" s="123">
        <v>5</v>
      </c>
      <c r="AQ31" s="123">
        <v>6</v>
      </c>
      <c r="AR31" s="123">
        <v>6</v>
      </c>
      <c r="AS31" s="123">
        <v>7</v>
      </c>
      <c r="AT31" s="123">
        <v>7</v>
      </c>
      <c r="AU31" s="124">
        <v>8</v>
      </c>
      <c r="AV31" s="43"/>
    </row>
    <row r="32" spans="1:48" ht="37.5" customHeight="1">
      <c r="A32" s="43"/>
      <c r="B32" s="72">
        <v>21</v>
      </c>
      <c r="C32" s="69"/>
      <c r="D32" s="113">
        <v>7</v>
      </c>
      <c r="E32" s="114" t="s">
        <v>27</v>
      </c>
      <c r="F32" s="115" t="s">
        <v>20</v>
      </c>
      <c r="G32" s="12"/>
      <c r="H32" s="97">
        <f t="shared" si="0"/>
        <v>122</v>
      </c>
      <c r="I32" s="33"/>
      <c r="J32" s="108">
        <f t="shared" si="1"/>
        <v>88</v>
      </c>
      <c r="K32" s="100">
        <f t="shared" si="2"/>
        <v>10</v>
      </c>
      <c r="L32" s="122">
        <v>6</v>
      </c>
      <c r="M32" s="123">
        <v>8</v>
      </c>
      <c r="N32" s="123">
        <v>8</v>
      </c>
      <c r="O32" s="123">
        <v>8</v>
      </c>
      <c r="P32" s="123">
        <v>9</v>
      </c>
      <c r="Q32" s="123">
        <v>9</v>
      </c>
      <c r="R32" s="123">
        <v>10</v>
      </c>
      <c r="S32" s="123">
        <v>10</v>
      </c>
      <c r="T32" s="123">
        <v>10</v>
      </c>
      <c r="U32" s="124">
        <v>10</v>
      </c>
      <c r="V32" s="46"/>
      <c r="W32" s="108">
        <f t="shared" si="3"/>
        <v>23</v>
      </c>
      <c r="X32" s="100">
        <f t="shared" si="4"/>
        <v>21</v>
      </c>
      <c r="Y32" s="122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0</v>
      </c>
      <c r="AE32" s="123">
        <v>5</v>
      </c>
      <c r="AF32" s="123">
        <v>5</v>
      </c>
      <c r="AG32" s="123">
        <v>6</v>
      </c>
      <c r="AH32" s="124">
        <v>7</v>
      </c>
      <c r="AI32" s="46"/>
      <c r="AJ32" s="108">
        <f t="shared" si="5"/>
        <v>11</v>
      </c>
      <c r="AK32" s="100">
        <f t="shared" si="6"/>
        <v>22</v>
      </c>
      <c r="AL32" s="122">
        <v>0</v>
      </c>
      <c r="AM32" s="123">
        <v>0</v>
      </c>
      <c r="AN32" s="123">
        <v>0</v>
      </c>
      <c r="AO32" s="123">
        <v>0</v>
      </c>
      <c r="AP32" s="123">
        <v>0</v>
      </c>
      <c r="AQ32" s="123">
        <v>0</v>
      </c>
      <c r="AR32" s="123">
        <v>0</v>
      </c>
      <c r="AS32" s="123">
        <v>0</v>
      </c>
      <c r="AT32" s="123">
        <v>5</v>
      </c>
      <c r="AU32" s="124">
        <v>6</v>
      </c>
      <c r="AV32" s="43"/>
    </row>
    <row r="33" spans="1:48" ht="37.5" customHeight="1">
      <c r="A33" s="43"/>
      <c r="B33" s="72">
        <v>22</v>
      </c>
      <c r="C33" s="69"/>
      <c r="D33" s="113">
        <v>1</v>
      </c>
      <c r="E33" s="114" t="s">
        <v>19</v>
      </c>
      <c r="F33" s="115" t="s">
        <v>20</v>
      </c>
      <c r="G33" s="12"/>
      <c r="H33" s="97">
        <f t="shared" si="0"/>
        <v>95</v>
      </c>
      <c r="I33" s="33"/>
      <c r="J33" s="108">
        <f t="shared" si="1"/>
        <v>17</v>
      </c>
      <c r="K33" s="100">
        <f t="shared" si="2"/>
        <v>22</v>
      </c>
      <c r="L33" s="122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5</v>
      </c>
      <c r="T33" s="123">
        <v>6</v>
      </c>
      <c r="U33" s="124">
        <v>6</v>
      </c>
      <c r="V33" s="46"/>
      <c r="W33" s="108">
        <f t="shared" si="3"/>
        <v>38</v>
      </c>
      <c r="X33" s="100">
        <f t="shared" si="4"/>
        <v>18</v>
      </c>
      <c r="Y33" s="122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5</v>
      </c>
      <c r="AE33" s="123">
        <v>7</v>
      </c>
      <c r="AF33" s="123">
        <v>8</v>
      </c>
      <c r="AG33" s="123">
        <v>8</v>
      </c>
      <c r="AH33" s="124">
        <v>10</v>
      </c>
      <c r="AI33" s="46"/>
      <c r="AJ33" s="108">
        <f t="shared" si="5"/>
        <v>40</v>
      </c>
      <c r="AK33" s="100">
        <f t="shared" si="6"/>
        <v>21</v>
      </c>
      <c r="AL33" s="122">
        <v>0</v>
      </c>
      <c r="AM33" s="123">
        <v>0</v>
      </c>
      <c r="AN33" s="123">
        <v>0</v>
      </c>
      <c r="AO33" s="123">
        <v>0</v>
      </c>
      <c r="AP33" s="123">
        <v>5</v>
      </c>
      <c r="AQ33" s="123">
        <v>5</v>
      </c>
      <c r="AR33" s="123">
        <v>6</v>
      </c>
      <c r="AS33" s="123">
        <v>7</v>
      </c>
      <c r="AT33" s="123">
        <v>7</v>
      </c>
      <c r="AU33" s="124">
        <v>10</v>
      </c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23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23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23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23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23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23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23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23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23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23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23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23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23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23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23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23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23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23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23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23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23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23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23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23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23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23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23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23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23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23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23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23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23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23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23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23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23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23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23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23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23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23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23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23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23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23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23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23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23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23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23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23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23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23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23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23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23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23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23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23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23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23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23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23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23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23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23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23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23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23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23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23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23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23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23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23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23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23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23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23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23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23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23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23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23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23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23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23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23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23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23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23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23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23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23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23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23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23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23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23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23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23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23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23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23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23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23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23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23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23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23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23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23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23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23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23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23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23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23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23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23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23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23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23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23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23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23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23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23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23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23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23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23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23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23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23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23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23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23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23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23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23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23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23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23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23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23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23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23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23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23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23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23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23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23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23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23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23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23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23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23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23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23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23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23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23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23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23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23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23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23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23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23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23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23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23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23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23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23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23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23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23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23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23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23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23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23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23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23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23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23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23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23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23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23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23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23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23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23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23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23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23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23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23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23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23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23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23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23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23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23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23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23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23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23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23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23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23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23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23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23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23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23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23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23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23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23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23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23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23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23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23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23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23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tabSelected="1"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 t="s">
        <v>17</v>
      </c>
      <c r="E2" s="174" t="str">
        <f>STANDARD!E2</f>
        <v>Traja králi samonab.puška 7,62x39 poloha</v>
      </c>
      <c r="F2" s="174"/>
      <c r="G2" s="174"/>
      <c r="H2" s="174"/>
      <c r="I2" s="174"/>
      <c r="J2" s="174"/>
      <c r="K2" s="174"/>
      <c r="L2" s="175"/>
      <c r="M2" s="175"/>
      <c r="N2" s="175"/>
      <c r="O2" s="175"/>
      <c r="P2" s="175"/>
      <c r="Q2" s="175"/>
      <c r="R2" s="175"/>
      <c r="S2" s="175"/>
      <c r="T2" s="175"/>
      <c r="U2" s="176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7">
        <f>STANDARD!AL2</f>
        <v>42015</v>
      </c>
      <c r="AM2" s="178"/>
      <c r="AN2" s="178"/>
      <c r="AO2" s="178"/>
      <c r="AP2" s="178"/>
      <c r="AQ2" s="178"/>
      <c r="AR2" s="178"/>
      <c r="AS2" s="178"/>
      <c r="AT2" s="178"/>
      <c r="AU2" s="179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14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80"/>
      <c r="AM3" s="181"/>
      <c r="AN3" s="181"/>
      <c r="AO3" s="181"/>
      <c r="AP3" s="181"/>
      <c r="AQ3" s="181"/>
      <c r="AR3" s="181"/>
      <c r="AS3" s="181"/>
      <c r="AT3" s="181"/>
      <c r="AU3" s="18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15</v>
      </c>
      <c r="E6" s="167" t="s">
        <v>2</v>
      </c>
      <c r="F6" s="171" t="s">
        <v>3</v>
      </c>
      <c r="G6" s="34"/>
      <c r="H6" s="169" t="s">
        <v>7</v>
      </c>
      <c r="I6" s="58"/>
      <c r="J6" s="132" t="s">
        <v>10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11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12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3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5</v>
      </c>
      <c r="C9" s="67"/>
      <c r="D9" s="63" t="s">
        <v>9</v>
      </c>
      <c r="E9" s="64"/>
      <c r="F9" s="65" t="s">
        <v>8</v>
      </c>
      <c r="G9" s="53"/>
      <c r="H9" s="57">
        <f>(SUM(H12:H57))/$B$9</f>
        <v>122</v>
      </c>
      <c r="I9" s="53"/>
      <c r="J9" s="138">
        <f>SUM(J12:J111)/$B$9</f>
        <v>44.2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26.6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51.2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3</v>
      </c>
      <c r="E12" s="111" t="s">
        <v>31</v>
      </c>
      <c r="F12" s="112" t="s">
        <v>20</v>
      </c>
      <c r="G12" s="12"/>
      <c r="H12" s="56">
        <f aca="true" t="shared" si="0" ref="H12:H43">SUM(J12,W12,AJ12)</f>
        <v>189</v>
      </c>
      <c r="I12" s="78"/>
      <c r="J12" s="107">
        <f aca="true" t="shared" si="1" ref="J12:J43">SUM(L12:U12)</f>
        <v>58</v>
      </c>
      <c r="K12" s="99">
        <f aca="true" t="shared" si="2" ref="K12:K43">RANK($J12,$J$12:$J$111)</f>
        <v>2</v>
      </c>
      <c r="L12" s="119">
        <v>0</v>
      </c>
      <c r="M12" s="120">
        <v>0</v>
      </c>
      <c r="N12" s="120">
        <v>6</v>
      </c>
      <c r="O12" s="120">
        <v>6</v>
      </c>
      <c r="P12" s="120">
        <v>7</v>
      </c>
      <c r="Q12" s="120">
        <v>7</v>
      </c>
      <c r="R12" s="120">
        <v>7</v>
      </c>
      <c r="S12" s="120">
        <v>8</v>
      </c>
      <c r="T12" s="120">
        <v>8</v>
      </c>
      <c r="U12" s="121">
        <v>9</v>
      </c>
      <c r="V12" s="46"/>
      <c r="W12" s="107">
        <f aca="true" t="shared" si="3" ref="W12:W43">SUM(Y12:AH12)</f>
        <v>52</v>
      </c>
      <c r="X12" s="99">
        <f aca="true" t="shared" si="4" ref="X12:X43">RANK($W12,$W$12:$W$111)</f>
        <v>1</v>
      </c>
      <c r="Y12" s="119">
        <v>0</v>
      </c>
      <c r="Z12" s="120">
        <v>0</v>
      </c>
      <c r="AA12" s="120">
        <v>0</v>
      </c>
      <c r="AB12" s="120">
        <v>7</v>
      </c>
      <c r="AC12" s="120">
        <v>7</v>
      </c>
      <c r="AD12" s="120">
        <v>7</v>
      </c>
      <c r="AE12" s="120">
        <v>7</v>
      </c>
      <c r="AF12" s="120">
        <v>8</v>
      </c>
      <c r="AG12" s="120">
        <v>8</v>
      </c>
      <c r="AH12" s="121">
        <v>8</v>
      </c>
      <c r="AI12" s="46"/>
      <c r="AJ12" s="107">
        <f aca="true" t="shared" si="5" ref="AJ12:AJ43">SUM(AL12:AU12)</f>
        <v>79</v>
      </c>
      <c r="AK12" s="99">
        <f aca="true" t="shared" si="6" ref="AK12:AK43">RANK($AJ12,$AJ$12:$AJ$111)</f>
        <v>1</v>
      </c>
      <c r="AL12" s="119">
        <v>5</v>
      </c>
      <c r="AM12" s="120">
        <v>6</v>
      </c>
      <c r="AN12" s="120">
        <v>7</v>
      </c>
      <c r="AO12" s="120">
        <v>7</v>
      </c>
      <c r="AP12" s="120">
        <v>8</v>
      </c>
      <c r="AQ12" s="120">
        <v>8</v>
      </c>
      <c r="AR12" s="120">
        <v>9</v>
      </c>
      <c r="AS12" s="120">
        <v>9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1</v>
      </c>
      <c r="E13" s="114" t="s">
        <v>22</v>
      </c>
      <c r="F13" s="115" t="s">
        <v>23</v>
      </c>
      <c r="G13" s="12"/>
      <c r="H13" s="97">
        <f t="shared" si="0"/>
        <v>151</v>
      </c>
      <c r="I13" s="33"/>
      <c r="J13" s="108">
        <f t="shared" si="1"/>
        <v>59</v>
      </c>
      <c r="K13" s="100">
        <f t="shared" si="2"/>
        <v>1</v>
      </c>
      <c r="L13" s="122">
        <v>0</v>
      </c>
      <c r="M13" s="123">
        <v>0</v>
      </c>
      <c r="N13" s="123">
        <v>0</v>
      </c>
      <c r="O13" s="123">
        <v>7</v>
      </c>
      <c r="P13" s="123">
        <v>8</v>
      </c>
      <c r="Q13" s="123">
        <v>8</v>
      </c>
      <c r="R13" s="123">
        <v>9</v>
      </c>
      <c r="S13" s="123">
        <v>9</v>
      </c>
      <c r="T13" s="123">
        <v>9</v>
      </c>
      <c r="U13" s="124">
        <v>9</v>
      </c>
      <c r="V13" s="46"/>
      <c r="W13" s="108">
        <f t="shared" si="3"/>
        <v>32</v>
      </c>
      <c r="X13" s="100">
        <f t="shared" si="4"/>
        <v>2</v>
      </c>
      <c r="Y13" s="122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7</v>
      </c>
      <c r="AF13" s="123">
        <v>8</v>
      </c>
      <c r="AG13" s="123">
        <v>8</v>
      </c>
      <c r="AH13" s="124">
        <v>9</v>
      </c>
      <c r="AI13" s="46"/>
      <c r="AJ13" s="108">
        <f t="shared" si="5"/>
        <v>60</v>
      </c>
      <c r="AK13" s="100">
        <f t="shared" si="6"/>
        <v>3</v>
      </c>
      <c r="AL13" s="122">
        <v>0</v>
      </c>
      <c r="AM13" s="123">
        <v>0</v>
      </c>
      <c r="AN13" s="123">
        <v>6</v>
      </c>
      <c r="AO13" s="123">
        <v>6</v>
      </c>
      <c r="AP13" s="123">
        <v>7</v>
      </c>
      <c r="AQ13" s="123">
        <v>8</v>
      </c>
      <c r="AR13" s="123">
        <v>8</v>
      </c>
      <c r="AS13" s="123">
        <v>8</v>
      </c>
      <c r="AT13" s="123">
        <v>8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5</v>
      </c>
      <c r="E14" s="114" t="s">
        <v>35</v>
      </c>
      <c r="F14" s="115" t="s">
        <v>20</v>
      </c>
      <c r="G14" s="12"/>
      <c r="H14" s="97">
        <f t="shared" si="0"/>
        <v>102</v>
      </c>
      <c r="I14" s="33"/>
      <c r="J14" s="108">
        <f t="shared" si="1"/>
        <v>0</v>
      </c>
      <c r="K14" s="100">
        <f t="shared" si="2"/>
        <v>5</v>
      </c>
      <c r="L14" s="122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4">
        <v>0</v>
      </c>
      <c r="V14" s="46"/>
      <c r="W14" s="108">
        <f t="shared" si="3"/>
        <v>30</v>
      </c>
      <c r="X14" s="100">
        <f t="shared" si="4"/>
        <v>3</v>
      </c>
      <c r="Y14" s="122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6</v>
      </c>
      <c r="AF14" s="123">
        <v>6</v>
      </c>
      <c r="AG14" s="123">
        <v>8</v>
      </c>
      <c r="AH14" s="124">
        <v>10</v>
      </c>
      <c r="AI14" s="46"/>
      <c r="AJ14" s="108">
        <f t="shared" si="5"/>
        <v>72</v>
      </c>
      <c r="AK14" s="100">
        <f t="shared" si="6"/>
        <v>2</v>
      </c>
      <c r="AL14" s="122">
        <v>0</v>
      </c>
      <c r="AM14" s="123">
        <v>5</v>
      </c>
      <c r="AN14" s="123">
        <v>7</v>
      </c>
      <c r="AO14" s="123">
        <v>7</v>
      </c>
      <c r="AP14" s="123">
        <v>8</v>
      </c>
      <c r="AQ14" s="123">
        <v>8</v>
      </c>
      <c r="AR14" s="123">
        <v>9</v>
      </c>
      <c r="AS14" s="123">
        <v>9</v>
      </c>
      <c r="AT14" s="123">
        <v>9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2</v>
      </c>
      <c r="E15" s="114" t="s">
        <v>25</v>
      </c>
      <c r="F15" s="115" t="s">
        <v>20</v>
      </c>
      <c r="G15" s="12"/>
      <c r="H15" s="97">
        <f t="shared" si="0"/>
        <v>86</v>
      </c>
      <c r="I15" s="33"/>
      <c r="J15" s="108">
        <f t="shared" si="1"/>
        <v>54</v>
      </c>
      <c r="K15" s="100">
        <f t="shared" si="2"/>
        <v>3</v>
      </c>
      <c r="L15" s="122">
        <v>0</v>
      </c>
      <c r="M15" s="123">
        <v>0</v>
      </c>
      <c r="N15" s="123">
        <v>0</v>
      </c>
      <c r="O15" s="123">
        <v>5</v>
      </c>
      <c r="P15" s="123">
        <v>7</v>
      </c>
      <c r="Q15" s="123">
        <v>7</v>
      </c>
      <c r="R15" s="123">
        <v>8</v>
      </c>
      <c r="S15" s="123">
        <v>8</v>
      </c>
      <c r="T15" s="123">
        <v>9</v>
      </c>
      <c r="U15" s="124">
        <v>10</v>
      </c>
      <c r="V15" s="46"/>
      <c r="W15" s="108">
        <f t="shared" si="3"/>
        <v>11</v>
      </c>
      <c r="X15" s="100">
        <f t="shared" si="4"/>
        <v>4</v>
      </c>
      <c r="Y15" s="122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5</v>
      </c>
      <c r="AH15" s="124">
        <v>6</v>
      </c>
      <c r="AI15" s="46"/>
      <c r="AJ15" s="108">
        <f t="shared" si="5"/>
        <v>21</v>
      </c>
      <c r="AK15" s="100">
        <f t="shared" si="6"/>
        <v>5</v>
      </c>
      <c r="AL15" s="122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6</v>
      </c>
      <c r="AT15" s="123">
        <v>7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4</v>
      </c>
      <c r="E16" s="114" t="s">
        <v>33</v>
      </c>
      <c r="F16" s="115" t="s">
        <v>20</v>
      </c>
      <c r="G16" s="12"/>
      <c r="H16" s="97">
        <f t="shared" si="0"/>
        <v>82</v>
      </c>
      <c r="I16" s="33"/>
      <c r="J16" s="108">
        <f t="shared" si="1"/>
        <v>50</v>
      </c>
      <c r="K16" s="100">
        <f t="shared" si="2"/>
        <v>4</v>
      </c>
      <c r="L16" s="122">
        <v>0</v>
      </c>
      <c r="M16" s="123">
        <v>0</v>
      </c>
      <c r="N16" s="123">
        <v>0</v>
      </c>
      <c r="O16" s="123">
        <v>0</v>
      </c>
      <c r="P16" s="123">
        <v>7</v>
      </c>
      <c r="Q16" s="123">
        <v>8</v>
      </c>
      <c r="R16" s="123">
        <v>8</v>
      </c>
      <c r="S16" s="123">
        <v>9</v>
      </c>
      <c r="T16" s="123">
        <v>9</v>
      </c>
      <c r="U16" s="124">
        <v>9</v>
      </c>
      <c r="V16" s="46"/>
      <c r="W16" s="108">
        <f t="shared" si="3"/>
        <v>8</v>
      </c>
      <c r="X16" s="100">
        <f t="shared" si="4"/>
        <v>5</v>
      </c>
      <c r="Y16" s="122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4">
        <v>8</v>
      </c>
      <c r="AI16" s="46"/>
      <c r="AJ16" s="108">
        <f t="shared" si="5"/>
        <v>24</v>
      </c>
      <c r="AK16" s="100">
        <f t="shared" si="6"/>
        <v>4</v>
      </c>
      <c r="AL16" s="122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6</v>
      </c>
      <c r="AT16" s="123">
        <v>9</v>
      </c>
      <c r="AU16" s="124">
        <v>9</v>
      </c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5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6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6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5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6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6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5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6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6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5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6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6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5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6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6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5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6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6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5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6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6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5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6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6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5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6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6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5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6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6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5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6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6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5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6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6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5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6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6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5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6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6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5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6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6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5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6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6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5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6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6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5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6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6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5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6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6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5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6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6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5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6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6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5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6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6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5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6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6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5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6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6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5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6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6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5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6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6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5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6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6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5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6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6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5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6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6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5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6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6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5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6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6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5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6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6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5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6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6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5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6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6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5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6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6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5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6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6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5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6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6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5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6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6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5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6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6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5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6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6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5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6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6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5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6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6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5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6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6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5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6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6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5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6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6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5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6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6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5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6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6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5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6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6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5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6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6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5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6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6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5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6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6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5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6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6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5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6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6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5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6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6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5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6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6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5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6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6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5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6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6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5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6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6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5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6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6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5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6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6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5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6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6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5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6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6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5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6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6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5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6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6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5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6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6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5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6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6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5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6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6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5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6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6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5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6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6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5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6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6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5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6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6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5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6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6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5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6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6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5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6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6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5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6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6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5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6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6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5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6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6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5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6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6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5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6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6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5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6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6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5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6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6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5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6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6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5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6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6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5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6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6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5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6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6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5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6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6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5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6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6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5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6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6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5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6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6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5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6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6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5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6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6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5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6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6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5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6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6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5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6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6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5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6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6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 V</cp:lastModifiedBy>
  <cp:lastPrinted>2015-01-11T11:07:16Z</cp:lastPrinted>
  <dcterms:created xsi:type="dcterms:W3CDTF">1996-10-14T23:33:28Z</dcterms:created>
  <dcterms:modified xsi:type="dcterms:W3CDTF">2015-10-14T17:48:03Z</dcterms:modified>
  <cp:category/>
  <cp:version/>
  <cp:contentType/>
  <cp:contentStatus/>
</cp:coreProperties>
</file>